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DOCUMENTOS REFERENCIA/PD-DR-002 Politica Administración de riesgos/"/>
    </mc:Choice>
  </mc:AlternateContent>
  <xr:revisionPtr revIDLastSave="2" documentId="13_ncr:1_{679C8DC5-9BBC-4361-A18C-794B3DDD319D}" xr6:coauthVersionLast="47" xr6:coauthVersionMax="47" xr10:uidLastSave="{A6D90CBD-8227-48FE-A6B8-CE1F374539CD}"/>
  <bookViews>
    <workbookView xWindow="390" yWindow="390" windowWidth="13785" windowHeight="14670" tabRatio="849" xr2:uid="{00000000-000D-0000-FFFF-FFFF00000000}"/>
  </bookViews>
  <sheets>
    <sheet name="Matriz Riesgos " sheetId="1" r:id="rId1"/>
    <sheet name="Mapa Riesgos" sheetId="13" r:id="rId2"/>
    <sheet name="Datos Validacion" sheetId="8" state="hidden" r:id="rId3"/>
    <sheet name="Tipos de riesgos" sheetId="6" state="hidden" r:id="rId4"/>
    <sheet name="Tablas Prob-Imp" sheetId="9" state="hidden" r:id="rId5"/>
    <sheet name="Eval Controles" sheetId="11" state="hidden" r:id="rId6"/>
    <sheet name="ZONAS DE RIESGO" sheetId="10" state="hidden" r:id="rId7"/>
    <sheet name="Plantilla Indicador R" sheetId="12" state="hidden" r:id="rId8"/>
  </sheets>
  <externalReferences>
    <externalReference r:id="rId9"/>
    <externalReference r:id="rId10"/>
  </externalReferences>
  <definedNames>
    <definedName name="_ftn1" localSheetId="3">'Tipos de riesgos'!#REF!</definedName>
    <definedName name="_ftnref1" localSheetId="3">'Tipos de riesgos'!$A$3</definedName>
    <definedName name="_Hlk36563630" localSheetId="5">'Eval Controles'!#REF!</definedName>
    <definedName name="_Toc40698339" localSheetId="3">'Tipos de riesgos'!$A$1</definedName>
    <definedName name="_Toc40698345" localSheetId="6">'ZONAS DE RIESGO'!#REF!</definedName>
    <definedName name="_xlnm.Print_Area" localSheetId="0">'Matriz Riesgos '!#REF!</definedName>
    <definedName name="Procesos">[1]Hoja1!$B$2:$B$17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1" l="1"/>
  <c r="AK31" i="1"/>
  <c r="AL31" i="1" s="1"/>
  <c r="AM31" i="1" s="1"/>
  <c r="O31" i="1"/>
  <c r="M31" i="1"/>
  <c r="AO30" i="1"/>
  <c r="AK30" i="1"/>
  <c r="AL30" i="1" s="1"/>
  <c r="AM30" i="1" s="1"/>
  <c r="O30" i="1"/>
  <c r="M30" i="1"/>
  <c r="AO29" i="1"/>
  <c r="AK29" i="1"/>
  <c r="AL29" i="1" s="1"/>
  <c r="AM29" i="1" s="1"/>
  <c r="O29" i="1"/>
  <c r="M29" i="1"/>
  <c r="AO28" i="1"/>
  <c r="AK28" i="1"/>
  <c r="AL28" i="1" s="1"/>
  <c r="AM28" i="1" s="1"/>
  <c r="O28" i="1"/>
  <c r="M28" i="1"/>
  <c r="AO27" i="1"/>
  <c r="AK27" i="1"/>
  <c r="AL27" i="1" s="1"/>
  <c r="AM27" i="1" s="1"/>
  <c r="O27" i="1"/>
  <c r="M27" i="1"/>
  <c r="AO26" i="1"/>
  <c r="AK26" i="1"/>
  <c r="AL26" i="1" s="1"/>
  <c r="AM26" i="1" s="1"/>
  <c r="O26" i="1"/>
  <c r="M26" i="1"/>
  <c r="AO25" i="1"/>
  <c r="AK25" i="1"/>
  <c r="AL25" i="1" s="1"/>
  <c r="AM25" i="1" s="1"/>
  <c r="O25" i="1"/>
  <c r="M25" i="1"/>
  <c r="AO24" i="1"/>
  <c r="AK24" i="1"/>
  <c r="AL24" i="1" s="1"/>
  <c r="AM24" i="1" s="1"/>
  <c r="O24" i="1"/>
  <c r="M24" i="1"/>
  <c r="AO23" i="1"/>
  <c r="AK23" i="1"/>
  <c r="AL23" i="1" s="1"/>
  <c r="AM23" i="1" s="1"/>
  <c r="O23" i="1"/>
  <c r="M23" i="1"/>
  <c r="AO22" i="1"/>
  <c r="AK22" i="1"/>
  <c r="AL22" i="1" s="1"/>
  <c r="AM22" i="1" s="1"/>
  <c r="O22" i="1"/>
  <c r="M22" i="1"/>
  <c r="AO21" i="1"/>
  <c r="AK21" i="1"/>
  <c r="AL21" i="1" s="1"/>
  <c r="AM21" i="1" s="1"/>
  <c r="O21" i="1"/>
  <c r="M21" i="1"/>
  <c r="AO20" i="1"/>
  <c r="AK20" i="1"/>
  <c r="AL20" i="1" s="1"/>
  <c r="AM20" i="1" s="1"/>
  <c r="O20" i="1"/>
  <c r="M20" i="1"/>
  <c r="AO19" i="1"/>
  <c r="AK19" i="1"/>
  <c r="AL19" i="1" s="1"/>
  <c r="AM19" i="1" s="1"/>
  <c r="O19" i="1"/>
  <c r="M19" i="1"/>
  <c r="AO18" i="1"/>
  <c r="AK18" i="1"/>
  <c r="AL18" i="1" s="1"/>
  <c r="AM18" i="1" s="1"/>
  <c r="O18" i="1"/>
  <c r="M18" i="1"/>
  <c r="AO17" i="1"/>
  <c r="AK17" i="1"/>
  <c r="AL17" i="1" s="1"/>
  <c r="AM17" i="1" s="1"/>
  <c r="O17" i="1"/>
  <c r="M17" i="1"/>
  <c r="AO16" i="1"/>
  <c r="AK16" i="1"/>
  <c r="AL16" i="1" s="1"/>
  <c r="AM16" i="1" s="1"/>
  <c r="O16" i="1"/>
  <c r="M16" i="1"/>
  <c r="AO15" i="1"/>
  <c r="AK15" i="1"/>
  <c r="AL15" i="1" s="1"/>
  <c r="AM15" i="1" s="1"/>
  <c r="O15" i="1"/>
  <c r="M15" i="1"/>
  <c r="AO13" i="1"/>
  <c r="AK13" i="1"/>
  <c r="AL13" i="1" s="1"/>
  <c r="AM13" i="1" s="1"/>
  <c r="O13" i="1"/>
  <c r="M13" i="1"/>
  <c r="AO12" i="1"/>
  <c r="AK12" i="1"/>
  <c r="AL12" i="1" s="1"/>
  <c r="AM12" i="1" s="1"/>
  <c r="O12" i="1"/>
  <c r="M12" i="1"/>
  <c r="AO57" i="1"/>
  <c r="AK57" i="1"/>
  <c r="AL57" i="1" s="1"/>
  <c r="AM57" i="1" s="1"/>
  <c r="O57" i="1"/>
  <c r="M57" i="1"/>
  <c r="AO56" i="1"/>
  <c r="AK56" i="1"/>
  <c r="AL56" i="1" s="1"/>
  <c r="AM56" i="1" s="1"/>
  <c r="O56" i="1"/>
  <c r="M56" i="1"/>
  <c r="AO55" i="1"/>
  <c r="AK55" i="1"/>
  <c r="AL55" i="1" s="1"/>
  <c r="AM55" i="1" s="1"/>
  <c r="O55" i="1"/>
  <c r="M55" i="1"/>
  <c r="AO54" i="1"/>
  <c r="AK54" i="1"/>
  <c r="AL54" i="1" s="1"/>
  <c r="AM54" i="1" s="1"/>
  <c r="O54" i="1"/>
  <c r="M54" i="1"/>
  <c r="AO53" i="1"/>
  <c r="AK53" i="1"/>
  <c r="AL53" i="1" s="1"/>
  <c r="AM53" i="1" s="1"/>
  <c r="O53" i="1"/>
  <c r="M53" i="1"/>
  <c r="AO52" i="1"/>
  <c r="AK52" i="1"/>
  <c r="AL52" i="1" s="1"/>
  <c r="AM52" i="1" s="1"/>
  <c r="O52" i="1"/>
  <c r="M52" i="1"/>
  <c r="AO51" i="1"/>
  <c r="AK51" i="1"/>
  <c r="AL51" i="1" s="1"/>
  <c r="AM51" i="1" s="1"/>
  <c r="O51" i="1"/>
  <c r="M51" i="1"/>
  <c r="AO50" i="1"/>
  <c r="AK50" i="1"/>
  <c r="AL50" i="1" s="1"/>
  <c r="AM50" i="1" s="1"/>
  <c r="O50" i="1"/>
  <c r="M50" i="1"/>
  <c r="AO49" i="1"/>
  <c r="AK49" i="1"/>
  <c r="AL49" i="1" s="1"/>
  <c r="AM49" i="1" s="1"/>
  <c r="O49" i="1"/>
  <c r="M49" i="1"/>
  <c r="AO48" i="1"/>
  <c r="AK48" i="1"/>
  <c r="AL48" i="1" s="1"/>
  <c r="AM48" i="1" s="1"/>
  <c r="O48" i="1"/>
  <c r="M48" i="1"/>
  <c r="AO47" i="1"/>
  <c r="AK47" i="1"/>
  <c r="AL47" i="1" s="1"/>
  <c r="AM47" i="1" s="1"/>
  <c r="O47" i="1"/>
  <c r="M47" i="1"/>
  <c r="AO45" i="1"/>
  <c r="AK45" i="1"/>
  <c r="AL45" i="1" s="1"/>
  <c r="AM45" i="1" s="1"/>
  <c r="O45" i="1"/>
  <c r="M45" i="1"/>
  <c r="AO44" i="1"/>
  <c r="AK44" i="1"/>
  <c r="AL44" i="1" s="1"/>
  <c r="AM44" i="1" s="1"/>
  <c r="O44" i="1"/>
  <c r="M44" i="1"/>
  <c r="AO43" i="1"/>
  <c r="AK43" i="1"/>
  <c r="AL43" i="1" s="1"/>
  <c r="AM43" i="1" s="1"/>
  <c r="O43" i="1"/>
  <c r="M43" i="1"/>
  <c r="AO42" i="1"/>
  <c r="AK42" i="1"/>
  <c r="AL42" i="1" s="1"/>
  <c r="AM42" i="1" s="1"/>
  <c r="O42" i="1"/>
  <c r="M42" i="1"/>
  <c r="AO41" i="1"/>
  <c r="AK41" i="1"/>
  <c r="AL41" i="1" s="1"/>
  <c r="AM41" i="1" s="1"/>
  <c r="O41" i="1"/>
  <c r="M41" i="1"/>
  <c r="AO40" i="1"/>
  <c r="AK40" i="1"/>
  <c r="AL40" i="1" s="1"/>
  <c r="AM40" i="1" s="1"/>
  <c r="O40" i="1"/>
  <c r="M40" i="1"/>
  <c r="AO39" i="1"/>
  <c r="AK39" i="1"/>
  <c r="AL39" i="1" s="1"/>
  <c r="AM39" i="1" s="1"/>
  <c r="O39" i="1"/>
  <c r="M39" i="1"/>
  <c r="AO38" i="1"/>
  <c r="AK38" i="1"/>
  <c r="AL38" i="1" s="1"/>
  <c r="AM38" i="1" s="1"/>
  <c r="O38" i="1"/>
  <c r="M38" i="1"/>
  <c r="AO37" i="1"/>
  <c r="AK37" i="1"/>
  <c r="AL37" i="1" s="1"/>
  <c r="AM37" i="1" s="1"/>
  <c r="O37" i="1"/>
  <c r="M37" i="1"/>
  <c r="AO36" i="1"/>
  <c r="AK36" i="1"/>
  <c r="AL36" i="1" s="1"/>
  <c r="AM36" i="1" s="1"/>
  <c r="O36" i="1"/>
  <c r="M36" i="1"/>
  <c r="AO35" i="1"/>
  <c r="AK35" i="1"/>
  <c r="AL35" i="1" s="1"/>
  <c r="AM35" i="1" s="1"/>
  <c r="O35" i="1"/>
  <c r="M35" i="1"/>
  <c r="AO33" i="1"/>
  <c r="AK33" i="1"/>
  <c r="AL33" i="1" s="1"/>
  <c r="AM33" i="1" s="1"/>
  <c r="O33" i="1"/>
  <c r="M33" i="1"/>
  <c r="AO32" i="1"/>
  <c r="AK32" i="1"/>
  <c r="AL32" i="1" s="1"/>
  <c r="AM32" i="1" s="1"/>
  <c r="O32" i="1"/>
  <c r="M32" i="1"/>
  <c r="AO71" i="1"/>
  <c r="AK71" i="1"/>
  <c r="AL71" i="1" s="1"/>
  <c r="AM71" i="1" s="1"/>
  <c r="O71" i="1"/>
  <c r="M71" i="1"/>
  <c r="AO70" i="1"/>
  <c r="AK70" i="1"/>
  <c r="AL70" i="1" s="1"/>
  <c r="AM70" i="1" s="1"/>
  <c r="O70" i="1"/>
  <c r="M70" i="1"/>
  <c r="AO69" i="1"/>
  <c r="AK69" i="1"/>
  <c r="AL69" i="1" s="1"/>
  <c r="AM69" i="1" s="1"/>
  <c r="O69" i="1"/>
  <c r="M69" i="1"/>
  <c r="AO68" i="1"/>
  <c r="AK68" i="1"/>
  <c r="AL68" i="1" s="1"/>
  <c r="AM68" i="1" s="1"/>
  <c r="O68" i="1"/>
  <c r="M68" i="1"/>
  <c r="AO67" i="1"/>
  <c r="AK67" i="1"/>
  <c r="AL67" i="1" s="1"/>
  <c r="AM67" i="1" s="1"/>
  <c r="O67" i="1"/>
  <c r="M67" i="1"/>
  <c r="AO66" i="1"/>
  <c r="AK66" i="1"/>
  <c r="AL66" i="1" s="1"/>
  <c r="AM66" i="1" s="1"/>
  <c r="O66" i="1"/>
  <c r="M66" i="1"/>
  <c r="AO65" i="1"/>
  <c r="AK65" i="1"/>
  <c r="AL65" i="1" s="1"/>
  <c r="AM65" i="1" s="1"/>
  <c r="O65" i="1"/>
  <c r="M65" i="1"/>
  <c r="AO64" i="1"/>
  <c r="AK64" i="1"/>
  <c r="AL64" i="1" s="1"/>
  <c r="AM64" i="1" s="1"/>
  <c r="O64" i="1"/>
  <c r="M64" i="1"/>
  <c r="AO63" i="1"/>
  <c r="AK63" i="1"/>
  <c r="AL63" i="1" s="1"/>
  <c r="AM63" i="1" s="1"/>
  <c r="O63" i="1"/>
  <c r="M63" i="1"/>
  <c r="AO62" i="1"/>
  <c r="AK62" i="1"/>
  <c r="AL62" i="1" s="1"/>
  <c r="AM62" i="1" s="1"/>
  <c r="O62" i="1"/>
  <c r="M62" i="1"/>
  <c r="AO61" i="1"/>
  <c r="AK61" i="1"/>
  <c r="AL61" i="1" s="1"/>
  <c r="AM61" i="1" s="1"/>
  <c r="O61" i="1"/>
  <c r="M61" i="1"/>
  <c r="AK58" i="1" l="1"/>
  <c r="O59" i="1" l="1"/>
  <c r="O73" i="1"/>
  <c r="O74" i="1"/>
  <c r="O75" i="1"/>
  <c r="O76" i="1"/>
  <c r="O77" i="1"/>
  <c r="O78" i="1"/>
  <c r="O79" i="1"/>
  <c r="O80" i="1"/>
  <c r="M58" i="1"/>
  <c r="M59" i="1"/>
  <c r="M73" i="1"/>
  <c r="M74" i="1"/>
  <c r="M75" i="1"/>
  <c r="AK59" i="1" l="1"/>
  <c r="AK73" i="1"/>
  <c r="AK74" i="1"/>
  <c r="AK75" i="1"/>
  <c r="AK76" i="1"/>
  <c r="AK77" i="1"/>
  <c r="AK78" i="1"/>
  <c r="AK79" i="1"/>
  <c r="AK80" i="1"/>
  <c r="AL58" i="1"/>
  <c r="AO59" i="1"/>
  <c r="AO73" i="1"/>
  <c r="AO74" i="1"/>
  <c r="AO75" i="1"/>
  <c r="AO76" i="1"/>
  <c r="AO77" i="1"/>
  <c r="AO78" i="1"/>
  <c r="AO79" i="1"/>
  <c r="AO80" i="1"/>
  <c r="AO58" i="1"/>
  <c r="AL59" i="1" l="1"/>
  <c r="AM59" i="1" s="1"/>
  <c r="AL80" i="1"/>
  <c r="AM80" i="1" s="1"/>
  <c r="AL73" i="1"/>
  <c r="AL77" i="1"/>
  <c r="AM77" i="1" s="1"/>
  <c r="AL76" i="1"/>
  <c r="AM76" i="1" s="1"/>
  <c r="AL78" i="1"/>
  <c r="AM78" i="1" s="1"/>
  <c r="AL79" i="1"/>
  <c r="AM79" i="1" s="1"/>
  <c r="AL74" i="1"/>
  <c r="AL75" i="1"/>
  <c r="AM73" i="1" l="1"/>
  <c r="AM74" i="1"/>
  <c r="AM75" i="1"/>
  <c r="AM58" i="1"/>
  <c r="M76" i="1" l="1"/>
  <c r="M77" i="1"/>
  <c r="M78" i="1"/>
  <c r="M79" i="1"/>
  <c r="M80" i="1"/>
  <c r="O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mavar</author>
    <author>Usuario</author>
    <author>Edward Rolando Suarez Gomez - Cont</author>
  </authors>
  <commentList>
    <comment ref="B9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Identificar si el riesgo a describir es para: 
Un proceso, Un proyecto de Inversión o un Sistema de Gestión. </t>
        </r>
      </text>
    </comment>
    <comment ref="C9" authorId="0" shapeId="0" xr:uid="{00000000-0006-0000-0000-000002000000}">
      <text>
        <r>
          <rPr>
            <sz val="9"/>
            <color indexed="81"/>
            <rFont val="Tahoma"/>
            <family val="2"/>
          </rPr>
          <t>Relacionar el nombre del Proceso, Sistema de Gestión o Proyecto de Inversión, según aplique. Ej: Gestión del Talento Humano</t>
        </r>
      </text>
    </comment>
    <comment ref="F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Código del Riesgo:
Permite identificar el riesgo considerando su clasificación 
*Siglas del proceso: TH</t>
        </r>
        <r>
          <rPr>
            <sz val="9"/>
            <color indexed="81"/>
            <rFont val="Tahoma"/>
            <family val="2"/>
          </rPr>
          <t xml:space="preserve">
*Riesgo de Corrupción: </t>
        </r>
        <r>
          <rPr>
            <b/>
            <sz val="9"/>
            <color indexed="81"/>
            <rFont val="Tahoma"/>
            <family val="2"/>
          </rPr>
          <t>RC</t>
        </r>
        <r>
          <rPr>
            <sz val="9"/>
            <color indexed="81"/>
            <rFont val="Tahoma"/>
            <family val="2"/>
          </rPr>
          <t xml:space="preserve">
*Riesgo de Fraude:</t>
        </r>
        <r>
          <rPr>
            <b/>
            <sz val="9"/>
            <color indexed="81"/>
            <rFont val="Tahoma"/>
            <family val="2"/>
          </rPr>
          <t xml:space="preserve"> RF
Acompañado de guión y un número consecutivo</t>
        </r>
        <r>
          <rPr>
            <sz val="9"/>
            <color indexed="81"/>
            <rFont val="Tahoma"/>
            <family val="2"/>
          </rPr>
          <t xml:space="preserve">
Ejemplos: 
* TH-RC01 
* TH-RF01</t>
        </r>
        <r>
          <rPr>
            <b/>
            <sz val="9"/>
            <color indexed="81"/>
            <rFont val="Tahoma"/>
            <family val="2"/>
          </rPr>
          <t xml:space="preserve">
 </t>
        </r>
      </text>
    </comment>
    <comment ref="G9" authorId="1" shapeId="0" xr:uid="{00000000-0006-0000-0000-000004000000}">
      <text>
        <r>
          <rPr>
            <sz val="9"/>
            <color indexed="81"/>
            <rFont val="Tahoma"/>
            <family val="2"/>
          </rPr>
          <t>Seleccione según corresponda.
Ej: Riesgo de Corrupción</t>
        </r>
      </text>
    </comment>
    <comment ref="H9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 de Riesgo: </t>
        </r>
        <r>
          <rPr>
            <sz val="9"/>
            <color indexed="81"/>
            <rFont val="Tahoma"/>
            <family val="2"/>
          </rPr>
          <t>Expone de manera clara las situaciones no deseadas, asegurando que contenga los componentes de: 
ACCIÓN U OMISIÓN + USO DEL PODER + DESVIACIÓN   DE LA GESTIÓN DE
LO PÚBLICO + EL BENEFICIO PRIVADO.</t>
        </r>
      </text>
    </comment>
    <comment ref="I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CAUSA: </t>
        </r>
        <r>
          <rPr>
            <sz val="9"/>
            <color indexed="81"/>
            <rFont val="Tahoma"/>
            <family val="2"/>
          </rPr>
          <t xml:space="preserve">Todos aquellos motivos o razones que explican el ¿Por qué? Del riesgo. En este apartado
se pueden tomar como causas raices. </t>
        </r>
        <r>
          <rPr>
            <b/>
            <sz val="9"/>
            <color indexed="81"/>
            <rFont val="Tahoma"/>
            <family val="2"/>
          </rPr>
          <t xml:space="preserve">
* Se escribe una causa por fila</t>
        </r>
      </text>
    </comment>
    <comment ref="J9" authorId="2" shapeId="0" xr:uid="{00000000-0006-0000-0000-000007000000}">
      <text>
        <r>
          <rPr>
            <sz val="9"/>
            <color indexed="81"/>
            <rFont val="Tahoma"/>
            <family val="2"/>
          </rPr>
          <t>La fuente que origina la causa es interna (del Ministerio) o externa (fuera del Ministerio)</t>
        </r>
      </text>
    </comment>
    <comment ref="K9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
Consecuencia: </t>
        </r>
        <r>
          <rPr>
            <sz val="9"/>
            <color indexed="81"/>
            <rFont val="Tahoma"/>
            <family val="2"/>
          </rPr>
          <t>Los efectos o situaciones resultantes de la materialización del riesgo que impactan en el proceso, la entidad, sus grupos de valor y demás partes interesadas.</t>
        </r>
        <r>
          <rPr>
            <b/>
            <sz val="9"/>
            <color indexed="81"/>
            <rFont val="Tahoma"/>
            <family val="2"/>
          </rPr>
          <t xml:space="preserve"> 
Son las consecuencias de la materialización del riesgo. 
</t>
        </r>
        <r>
          <rPr>
            <sz val="9"/>
            <color indexed="81"/>
            <rFont val="Tahoma"/>
            <family val="2"/>
          </rPr>
          <t xml:space="preserve">
* Generalmente se dan sobre las personas o los bienes materiales o inmateriales con incidencias importantes tales como sanciones, pérdidas económicas, de información, de bienes, de imagen, de credibilidad y de confianza e interrupción del servicio. 
* La consecuencia se convierte en un insumo de la mayor importancia, toda vez que es la base para determinar el impacto </t>
        </r>
      </text>
    </comment>
    <comment ref="L9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Probabilidad:</t>
        </r>
        <r>
          <rPr>
            <sz val="9"/>
            <color indexed="81"/>
            <rFont val="Tahoma"/>
            <family val="2"/>
          </rPr>
          <t xml:space="preserve"> se entiende como la posibilidad de ocurrencia del riesgo. Estará asociada a la exposición al riesgo del proceso o actividad que se esté analizando. La probabilidad inherente será el número de veces que se pasa por el punto de riesgo en el periodo de 1 año. </t>
        </r>
      </text>
    </comment>
    <comment ref="N9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El  IMPACTO / CONSECUENCIA:</t>
        </r>
        <r>
          <rPr>
            <sz val="9"/>
            <color indexed="81"/>
            <rFont val="Tahoma"/>
            <family val="2"/>
          </rPr>
          <t xml:space="preserve"> Se entiende como las consecuencias que puede ocasionar a la entidad la materialización del riesgo.
* Para evaluar el IMPACTO / CONSECUENCIA de los  </t>
        </r>
        <r>
          <rPr>
            <b/>
            <sz val="9"/>
            <color indexed="81"/>
            <rFont val="Tahoma"/>
            <family val="2"/>
          </rPr>
          <t xml:space="preserve">Riesgos de Corrupción y Fraude </t>
        </r>
        <r>
          <rPr>
            <sz val="9"/>
            <color indexed="81"/>
            <rFont val="Tahoma"/>
            <family val="2"/>
          </rPr>
          <t xml:space="preserve">se tiene la Tabla de preguntas para su calificación.
</t>
        </r>
      </text>
    </comment>
    <comment ref="P9" authorId="2" shapeId="0" xr:uid="{00000000-0006-0000-0000-00000B000000}">
      <text>
        <r>
          <rPr>
            <sz val="9"/>
            <color indexed="81"/>
            <rFont val="Tahoma"/>
            <family val="2"/>
          </rPr>
          <t xml:space="preserve">Permite ubicar el riesgo en la zona de acuerdo con la calificación de la probabilidad y el impacto, en este caso corresponde al punto de intersección en la matriz de calor.  
</t>
        </r>
        <r>
          <rPr>
            <b/>
            <sz val="9"/>
            <color indexed="81"/>
            <rFont val="Tahoma"/>
            <family val="2"/>
          </rPr>
          <t xml:space="preserve">
Probabilidad  vs Impacto = ZONA DE RIESGO
Ver Mapas de Calor - Zonas de Riesgo</t>
        </r>
      </text>
    </comment>
    <comment ref="AU9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La probabilidad residual, se obtiene una vez se cuente con la calificación del conjunto de controles y se identifique si estos aportan a disminuir la probabilidad directamente o no la disminuye.  </t>
        </r>
      </text>
    </comment>
    <comment ref="AV9" authorId="2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El Impacto residual, se obtiene una vez se cuente con la calificación del conjunto de controles y se identifique si estos aportan a disminuir el impacto directamente, indirectamente o no lo disminuye </t>
        </r>
      </text>
    </comment>
    <comment ref="AW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PROBABILIDAD vs IMPACTO = ZONA DEL RIESGO 
</t>
        </r>
        <r>
          <rPr>
            <sz val="9"/>
            <color indexed="81"/>
            <rFont val="Tahoma"/>
            <family val="2"/>
          </rPr>
          <t xml:space="preserve">
Determinar según punto de intersección en el mapa de calor</t>
        </r>
      </text>
    </comment>
    <comment ref="AX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Seleccione según corresponda</t>
        </r>
      </text>
    </comment>
    <comment ref="Q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Ejemplo códificación para controles: 
</t>
        </r>
        <r>
          <rPr>
            <sz val="9"/>
            <color indexed="81"/>
            <rFont val="Tahoma"/>
            <family val="2"/>
          </rPr>
          <t xml:space="preserve">
- El código del control estará dado por el código del riesgo más la letra C y un número consecutivo. 
* Riesgo de Corrupción: TH-RC1-C1  / TH-RC1-C2
                                                  GTI-RC1-C1 / GTI-RC1-C2 
Tener en cuenta que una causa puede tener varios controles y por ende cada control contará con su codificación.  </t>
        </r>
      </text>
    </comment>
    <comment ref="R1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Control: </t>
        </r>
        <r>
          <rPr>
            <sz val="9"/>
            <color indexed="81"/>
            <rFont val="Tahoma"/>
            <family val="2"/>
          </rPr>
          <t>Acción o conjunto de acciones que minimiza la probabilidad de ocurrencia de un riesgo o el impacto producido ante su materialización.</t>
        </r>
        <r>
          <rPr>
            <b/>
            <sz val="9"/>
            <color indexed="81"/>
            <rFont val="Tahoma"/>
            <family val="2"/>
          </rPr>
          <t xml:space="preserve">
En la descripción del control se debe asegurar que cuente con los siguientes componentes que permitan su entendimiento. 
Responsable de ejecutar el control:  </t>
        </r>
        <r>
          <rPr>
            <sz val="9"/>
            <color indexed="81"/>
            <rFont val="Tahoma"/>
            <family val="2"/>
          </rPr>
          <t>identifica el cargo del servidor que ejecuta el control, en caso de que sean controles automáticos se identificará el sistema que realiza la actividad.</t>
        </r>
        <r>
          <rPr>
            <b/>
            <sz val="9"/>
            <color indexed="81"/>
            <rFont val="Tahoma"/>
            <family val="2"/>
          </rPr>
          <t xml:space="preserve">  
Acción: </t>
        </r>
        <r>
          <rPr>
            <sz val="9"/>
            <color indexed="81"/>
            <rFont val="Tahoma"/>
            <family val="2"/>
          </rPr>
          <t xml:space="preserve">se determina mediante verbos que indican la acción que deben realizar como parte del control.  </t>
        </r>
        <r>
          <rPr>
            <b/>
            <sz val="9"/>
            <color indexed="81"/>
            <rFont val="Tahoma"/>
            <family val="2"/>
          </rPr>
          <t xml:space="preserve">
Complemento: </t>
        </r>
        <r>
          <rPr>
            <sz val="9"/>
            <color indexed="81"/>
            <rFont val="Tahoma"/>
            <family val="2"/>
          </rPr>
          <t>corresponde a los detalles que permiten identificar claramente el objeto del control</t>
        </r>
      </text>
    </comment>
    <comment ref="W11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Considerar la documentación con la cual se soporte la efectividad del Control. 
Ej: Listas de Chequeo, registros, actas etc. </t>
        </r>
      </text>
    </comment>
    <comment ref="AN11" authorId="0" shapeId="0" xr:uid="{00000000-0006-0000-0000-000013000000}">
      <text>
        <r>
          <rPr>
            <sz val="9"/>
            <color indexed="81"/>
            <rFont val="Tahoma"/>
            <family val="2"/>
          </rPr>
          <t>Selecciones de la lista desplegable, según corresponda</t>
        </r>
      </text>
    </comment>
    <comment ref="AR11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Es el promedio aritmético  simple de los controles por cada riesgo.
</t>
        </r>
      </text>
    </comment>
    <comment ref="AS11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Indique, si los controles establecidos contribuyen a disminuir la probabilidad directamente o no la disminuye. </t>
        </r>
      </text>
    </comment>
    <comment ref="AT11" authorId="0" shapeId="0" xr:uid="{00000000-0006-0000-0000-000016000000}">
      <text>
        <r>
          <rPr>
            <sz val="9"/>
            <color indexed="81"/>
            <rFont val="Tahoma"/>
            <family val="2"/>
          </rPr>
          <t>Indique, si los controles establecidos contribuyen a disminuir el impacto: Directamente, Indirectamente o no la disminuye.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<sst xmlns="http://schemas.openxmlformats.org/spreadsheetml/2006/main" count="577" uniqueCount="420">
  <si>
    <t>Tipo de Riesgo</t>
  </si>
  <si>
    <t>SI</t>
  </si>
  <si>
    <t>NO</t>
  </si>
  <si>
    <t>Interno</t>
  </si>
  <si>
    <t>ACCIÓN A TOMAR</t>
  </si>
  <si>
    <t>DESCRIPCIÓN</t>
  </si>
  <si>
    <t>Externo</t>
  </si>
  <si>
    <t>Interna y Externa</t>
  </si>
  <si>
    <t>Descriptor</t>
  </si>
  <si>
    <t>Moderado</t>
  </si>
  <si>
    <t>Mayor</t>
  </si>
  <si>
    <t>Catastrófico</t>
  </si>
  <si>
    <t>Proceso:</t>
  </si>
  <si>
    <t>Negativa</t>
  </si>
  <si>
    <t>Dependencia y Teléfono (Fuente de información):</t>
  </si>
  <si>
    <t>Meta:</t>
  </si>
  <si>
    <t>Seleccione Tipo de Causa</t>
  </si>
  <si>
    <t>Seleccione Tipo de Riesgo</t>
  </si>
  <si>
    <t>RIESGOS DE FRAUDE</t>
  </si>
  <si>
    <t>TIPO</t>
  </si>
  <si>
    <t>Los riesgos se clasifican así:</t>
  </si>
  <si>
    <t>TIPOLOGÍA DE RIESGO</t>
  </si>
  <si>
    <t>FECHA DE ACTUALIZACIÓN DEL CONTENIDO:</t>
  </si>
  <si>
    <t>VERSIÓN DEL CONTENIDO:</t>
  </si>
  <si>
    <t>IDENTIFICACIÓN DEL RIESGO</t>
  </si>
  <si>
    <t>Riesgo de corrupción</t>
  </si>
  <si>
    <t>IMPACTO</t>
  </si>
  <si>
    <t>PROBABILIDAD</t>
  </si>
  <si>
    <t>¿Existe un responsable asignado a la ejecución del control?</t>
  </si>
  <si>
    <t>¿El responsable tiene la autoridad y adecuada segregación de funciones en la ejecución del control?</t>
  </si>
  <si>
    <t xml:space="preserve">¿Las actividades que se desarrollan en el control realmente buscan por si sola prevenir o detectar las causas que pueden dar origen al riesgo, Ej.: verificar, validar, cotejar, comparar, revisar, etc.? </t>
  </si>
  <si>
    <t xml:space="preserve">¿Las observaciones, desviaciones o diferencias identificadas como resultados de la ejecución del control son investigadas y re-sueltas de manera oportuna? </t>
  </si>
  <si>
    <t>Tipo de causa
(Externa ó
Interna)</t>
  </si>
  <si>
    <t>Frecuencia de ejecución del control</t>
  </si>
  <si>
    <t>NIVEL</t>
  </si>
  <si>
    <t>DESCRIPTOR</t>
  </si>
  <si>
    <t>Se espera que el evento ocurra en la mayoría de las circunstancias.</t>
  </si>
  <si>
    <t>El evento podrá ocurrir en algún momento.</t>
  </si>
  <si>
    <t>FRECUENCIA DE OCURRENCIA</t>
  </si>
  <si>
    <t>TABLA DE PROBABILIDAD</t>
  </si>
  <si>
    <t>Riesgos de Gestión y de Seguridad Digital</t>
  </si>
  <si>
    <t>Riesgos de Corrupción y Fraude</t>
  </si>
  <si>
    <t>N/A</t>
  </si>
  <si>
    <t>MENOR</t>
  </si>
  <si>
    <t>MODERADO</t>
  </si>
  <si>
    <t>MAYOR</t>
  </si>
  <si>
    <t>CATASTRÓFICO</t>
  </si>
  <si>
    <t>VALOR IMPACTO   / CONSECUENCIA RIESGOS</t>
  </si>
  <si>
    <t>RIESGO DE GESTIÓN</t>
  </si>
  <si>
    <t>IMPACTO / CONSECUENCIAS CUALITATIVO</t>
  </si>
  <si>
    <t>-Impacto que afecte la ejecución presupuestal en un valor ≥50%.</t>
  </si>
  <si>
    <t>- Pérdida de cobertura en la prestación de los servicios de la entidad ≥50%.</t>
  </si>
  <si>
    <t>- Pago de indemnizaciones a terceros por acciones legales que pueden afectar el presupuesto total de la entidad en un valor ≥50%.</t>
  </si>
  <si>
    <t>- Pago de sanciones económicas por incumplimiento en la normatividad aplicable ante un ente regulador, las cuales afectan en un valor ≥50% del presupuesto general de la entidad.</t>
  </si>
  <si>
    <t>-Interrupción de las operaciones de la entidad por más de cinco (5) días.</t>
  </si>
  <si>
    <t>- Intervención por parte de un ente de control u otro ente regulador.</t>
  </si>
  <si>
    <t>- Pérdida de información crítica para la entidad que no se puede recuperar.</t>
  </si>
  <si>
    <t>- Incumplimiento en las metas y objetivos institucionales afectando de forma grave la ejecución presupuestal.</t>
  </si>
  <si>
    <t>- Imagen institucional afectada en el orden nacional o regional por actos o hechos de corrupción comprobados.</t>
  </si>
  <si>
    <t>-Impacto que afecte la ejecución presupuestal en un valor ≥20%.</t>
  </si>
  <si>
    <t>- Pérdida de cobertura en la prestación de los servicios de la entidad ≥20%.</t>
  </si>
  <si>
    <t>- Pago de indemnizaciones a terceros por acciones legales que pueden afectar el presupuesto total de la entidad en un valor ≥20%.</t>
  </si>
  <si>
    <t>- Pago de sanciones económicas por incumplimiento en la normatividad aplicable ante un ente regulador, las cuales afectan en un valor ≥20% del presupuesto general de la entidad.</t>
  </si>
  <si>
    <t>-Interrupción de las operaciones de la entidad por más de dos (2) días.</t>
  </si>
  <si>
    <t>- Pérdida de información crítica que puede ser recuperada de forma parcial o incompleta.</t>
  </si>
  <si>
    <t>- Sanción por parte del ente de control u otro ente regulador.</t>
  </si>
  <si>
    <t>- Incumplimiento en las metas y objetivos institucionales afectando el cumplimiento en las metas de gobierno.</t>
  </si>
  <si>
    <t>- Imagen institucional afectada en el orden nacional o regional por incumplimientos en la prestación del servicio a los usuarios o ciudadanos.</t>
  </si>
  <si>
    <t>-Impacto que afecte la ejecución presupuestal en un valor ≥5%.</t>
  </si>
  <si>
    <t>- Pérdida de cobertura en la prestación de los servicios de la entidad ≥10%.</t>
  </si>
  <si>
    <t>- Pago de indemnizaciones a terceros por acciones legales que pueden afectar el pre-supuesto total de la entidad en un valor ≥5%.</t>
  </si>
  <si>
    <t>- Pago de sanciones económicas por incumplimiento en la normatividad aplicable ante un ente regulador, las cuales afectan en un valor ≥5% del presupuesto general de la entidad.</t>
  </si>
  <si>
    <t>-Interrupción de las operaciones de la entidad por un (1) día.</t>
  </si>
  <si>
    <t>- Reclamaciones o quejas de los usuarios que podrían implicar una denuncia ante los entes reguladores o una demanda de largo alcance para la entidad.</t>
  </si>
  <si>
    <t>- Inoportunidad en la información, ocasionando retrasos en la atención a los usuarios.</t>
  </si>
  <si>
    <t>- Reproceso de actividades y aumento de carga operativa.</t>
  </si>
  <si>
    <t>- Imagen institucional afectada en el orden nacional o regional por retrasos en la prestación del servicio a los usuarios o ciudadanos.</t>
  </si>
  <si>
    <t>- Investigaciones penales, fiscales o disciplinarias.</t>
  </si>
  <si>
    <t>-Impacto que afecte la ejecución presupuestal en un valor ≥1%.</t>
  </si>
  <si>
    <t>- Pérdida de cobertura en la prestación de los servicios de la entidad ≥5%.</t>
  </si>
  <si>
    <t>- Pago de indemnizaciones a terceros por acciones legales que pueden afectar el pre-supuesto total de la entidad en un valor ≥1%.</t>
  </si>
  <si>
    <t>- Pago de sanciones económicas por incumplimiento en la normatividad aplicable ante un ente regulador, las cuales afectan en un valor ≥1% del presupuesto general de la entidad.</t>
  </si>
  <si>
    <t>-Interrupción de las operaciones de la entidad por algunas horas.</t>
  </si>
  <si>
    <t>- Quejas de los usuarios relacionadas con la indebida aplicación de la Ley disciplinaria vigente, dentro de las actuaciones disciplinarias.</t>
  </si>
  <si>
    <t>- Imagen institucional afectada localmente por retrasos en la prestación del servicio a los usuarios o ciudadanos.</t>
  </si>
  <si>
    <t>-Impacto que afecte la ejecución presupuestal en un valor ≥0,5%.</t>
  </si>
  <si>
    <t>- Pérdida de cobertura en la prestación de los servicios de la entidad ≥1%.</t>
  </si>
  <si>
    <t>- Pago de indemnizaciones a terceros por acciones legales que pueden afectar el presupuesto total de la entidad en un valor ≥0,5%.</t>
  </si>
  <si>
    <t>- Pago de sanciones económicas por incumplimiento en la normatividad aplicable ante un ente regulador, las cuales afectan en un valor ≥0,5% del presupuesto general de la entidad.</t>
  </si>
  <si>
    <t>-No hay interrupción de las operaciones de la entidad.</t>
  </si>
  <si>
    <t>- No se generan sanciones económicas o administrativas.</t>
  </si>
  <si>
    <t>- No se afecta la imagen institucional de forma significativa.</t>
  </si>
  <si>
    <t>TABLAS DE IMPACTO   / CONSECUENCIA RIESGOS</t>
  </si>
  <si>
    <t>-Afectación mayor o igual al 50% de la población.</t>
  </si>
  <si>
    <t>-Afectación mayor o igual al 50% del presupuesto anual de seguridad digital.</t>
  </si>
  <si>
    <t>-Afectación muy grave del medio ambiente que requiere de mayor o igual a 3 años de recuperación.</t>
  </si>
  <si>
    <t>-Afectación muy grave de la integridad de la información debido al interés particular de los empleados y terceros.</t>
  </si>
  <si>
    <t>- Afectación muy grave de la disponibilidad de la información debido al interés particular de los empleados y terceros.</t>
  </si>
  <si>
    <t>- Afectación muy grave de la confidencialidad de la información debido al interés particular de los empleados y terceros.</t>
  </si>
  <si>
    <t>-Afectación en un valor igual o mayor al 20% e inferior al 50% de la población.</t>
  </si>
  <si>
    <t>-Afectación en un valor igual o mayor al 20% e inferior al 50% del presupuesto anual de seguridad digital.</t>
  </si>
  <si>
    <t>-Afectación importante del medio ambiente que requiere de 1 a 3 años de recuperación.</t>
  </si>
  <si>
    <t>-Afectación grave de la integridad de la información debido al interés particular de los empleados y terceros.</t>
  </si>
  <si>
    <t>-Afectación grave de la disponibilidad de la información debido al interés particular de los empleados y terceros.</t>
  </si>
  <si>
    <t>-Afectación grave de la confidencialidad de la información debido al interés particular de los empleados y terceros.</t>
  </si>
  <si>
    <t>-Afectación en un valor igual o mayor al 10% y menor al 20% de la población.</t>
  </si>
  <si>
    <t>-Afectación en un valor igual o mayor al 10% y menor al 20% del presupuesto anual de seguridad digital.</t>
  </si>
  <si>
    <t>- Afectación leve del medio ambiente requiere de 3 meses a 1 año de recuperación.</t>
  </si>
  <si>
    <t>-Afectación moderada de la integridad de la información debido al interés particular de los empleados y terceros.</t>
  </si>
  <si>
    <t>-Afectación moderada de la disponibilidad de la información debido al interés particular de los empleados y terceros.</t>
  </si>
  <si>
    <t>-Afectación moderada de la confidencialidad de la información debido al interés particular de los empleados y terceros.</t>
  </si>
  <si>
    <t>-Afectación en un valor igual o mayor al 1% y menor al 10% de la población.</t>
  </si>
  <si>
    <t>-Afectación en un valor igual o mayor al 1% y menor al 10% del presupuesto anual de seguridad digital.</t>
  </si>
  <si>
    <t>-Afectación leve del medio ambiente requiere de Afectación leve del medio ambiente requiere de 1 a 3 meses de recuperación.</t>
  </si>
  <si>
    <t>-Afectación leve de la integridad.</t>
  </si>
  <si>
    <t>-Afectación leve de la disponibilidad.</t>
  </si>
  <si>
    <t>-Afectación leve de la confidencialidad.</t>
  </si>
  <si>
    <t>-Afectación en un valor menor al 1% de la población.</t>
  </si>
  <si>
    <t>-Afectación en un valor menor al 1% del presupuesto anual de seguridad digital.</t>
  </si>
  <si>
    <t>-No hay afectación medioambiental.</t>
  </si>
  <si>
    <t>-Sin afectación de la integridad.</t>
  </si>
  <si>
    <t>-Sin afectación de la disponibilidad.</t>
  </si>
  <si>
    <t>-Sin afectación de la confidencialidad.</t>
  </si>
  <si>
    <t>Tabla de preguntas para calificar el impacto / consecuencia – 
RIESGO DE CORRUPCIÓN Y FRAUDE</t>
  </si>
  <si>
    <t>No.</t>
  </si>
  <si>
    <t>PREGUNTA: Si el Riesgo de Corrupción o Fraude se materializa podría?</t>
  </si>
  <si>
    <t>RESPUESTA</t>
  </si>
  <si>
    <t xml:space="preserve">¿Afectar al grupo de funcionarios del proceso? </t>
  </si>
  <si>
    <t xml:space="preserve">¿Afectar el cumplimiento de metas y objetivos de la dependencia? </t>
  </si>
  <si>
    <t xml:space="preserve">¿Afectar el cumplimiento de misión de la entidad? </t>
  </si>
  <si>
    <t xml:space="preserve">¿Afectar el cumplimiento de la misión del sector al que pertenece la entidad? </t>
  </si>
  <si>
    <t xml:space="preserve">¿Generar pérdida de confianza de la entidad, afectando su reputación? </t>
  </si>
  <si>
    <t xml:space="preserve">¿Generar pérdida de recursos económicos? </t>
  </si>
  <si>
    <t xml:space="preserve">¿Afectar la generación de los productos o la prestación de servicios? </t>
  </si>
  <si>
    <t xml:space="preserve">¿Dar lugar al detrimento de calidad de vida de la comunidad por la pérdida del bien, servicios o recursos públicos? </t>
  </si>
  <si>
    <t xml:space="preserve">¿Generar pérdida de información de la entidad? </t>
  </si>
  <si>
    <t xml:space="preserve">¿Generar intervención de los órganos de control, de la Fiscalía u otro ente? </t>
  </si>
  <si>
    <t xml:space="preserve">¿Dar lugar a procesos sancionatorios? </t>
  </si>
  <si>
    <t xml:space="preserve">¿Dar lugar a procesos disciplinarios? </t>
  </si>
  <si>
    <t xml:space="preserve">¿Dar lugar a procesos fiscales? </t>
  </si>
  <si>
    <t xml:space="preserve">¿Dar lugar a procesos penales? </t>
  </si>
  <si>
    <t xml:space="preserve">¿Generar pérdida de credibilidad del sector? </t>
  </si>
  <si>
    <t xml:space="preserve">¿Ocasionar lesiones físicas o pérdida de vidas humanas? </t>
  </si>
  <si>
    <t xml:space="preserve">¿Afectar la imagen regional? </t>
  </si>
  <si>
    <t xml:space="preserve">¿Afectar la imagen nacional? </t>
  </si>
  <si>
    <t xml:space="preserve">¿Generar daño ambiental? </t>
  </si>
  <si>
    <t>TOTAL RESPUESTAS AFIRMATIVAS</t>
  </si>
  <si>
    <t>CANTIDAD DE PREGUNTAS AFIRMATIVAS</t>
  </si>
  <si>
    <t>DOCE a DIECINUEVE preguntas</t>
  </si>
  <si>
    <t>Genera consecuencias desastrosas para la entidad</t>
  </si>
  <si>
    <t>SEIS a ONCE preguntas</t>
  </si>
  <si>
    <t>Genera altas consecuencias sobre la entidad.</t>
  </si>
  <si>
    <t>UNA a CINCO pregunta(s)</t>
  </si>
  <si>
    <t>Genera medianas consecuencias sobre la entidad</t>
  </si>
  <si>
    <t>Ver cantidad de preguntas afirmativas se ubican en la siguiente tabla y se determina el impacto / consecuencias del riesgo de corrupción y fraude:</t>
  </si>
  <si>
    <t>Seleccione la probabilidad</t>
  </si>
  <si>
    <t>Seleccione la impacto</t>
  </si>
  <si>
    <t>Valor númerico del IMPACTO</t>
  </si>
  <si>
    <t>ZONA RIESGO</t>
  </si>
  <si>
    <t>ZONA DE RIESGO</t>
  </si>
  <si>
    <t>Extremo</t>
  </si>
  <si>
    <t xml:space="preserve">Alto </t>
  </si>
  <si>
    <t>Bajo</t>
  </si>
  <si>
    <t>MAPAS DE CALOR</t>
  </si>
  <si>
    <t>Nivel</t>
  </si>
  <si>
    <t>Alto</t>
  </si>
  <si>
    <t xml:space="preserve">Nivel </t>
  </si>
  <si>
    <r>
      <t xml:space="preserve">ZONAS DE </t>
    </r>
    <r>
      <rPr>
        <b/>
        <u/>
        <sz val="11"/>
        <color theme="1"/>
        <rFont val="Arial"/>
        <family val="2"/>
      </rPr>
      <t>RIESGO DE CORRUPCIÓN FRAUDE</t>
    </r>
  </si>
  <si>
    <t>Seleccione la zona del riesgo</t>
  </si>
  <si>
    <t>Seleccione la acción</t>
  </si>
  <si>
    <t>¿Se deja evidencia o rastro de la ejecución del control que permita a cualquier tercero con la evidencia llegar a la misma conclusión?</t>
  </si>
  <si>
    <t>Seleccione</t>
  </si>
  <si>
    <t>CRITERIOS DE EVALUACIÓN DE LOS CONTROLES</t>
  </si>
  <si>
    <t>EVIDENCIA DE LA APLICACIÓN DEL CONTROL</t>
  </si>
  <si>
    <t>EVALUACIÓN DEL CONTROL</t>
  </si>
  <si>
    <r>
      <t xml:space="preserve">VALORACIÓN DEL RIESGO RESIDUAL 
</t>
    </r>
    <r>
      <rPr>
        <sz val="12"/>
        <rFont val="Arial"/>
        <family val="2"/>
      </rPr>
      <t>(después de controles)</t>
    </r>
  </si>
  <si>
    <r>
      <t xml:space="preserve">ANÁLISIS Y VALORACIÓN DEL RIESGO INHERENTE 
</t>
    </r>
    <r>
      <rPr>
        <sz val="12"/>
        <rFont val="Arial"/>
        <family val="2"/>
      </rPr>
      <t>(antes de controles)</t>
    </r>
  </si>
  <si>
    <t>EVITAR EL RIESGO</t>
  </si>
  <si>
    <t>REDUCIR EL RIESGO</t>
  </si>
  <si>
    <t xml:space="preserve">ZONA DE RIESGO </t>
  </si>
  <si>
    <t>NIVEL DE ACEPTACIÓN DEL RIESGO RESIDUAL</t>
  </si>
  <si>
    <t>Corrupción y Fraude</t>
  </si>
  <si>
    <t>Valor númerico de la PROBABILIDAD</t>
  </si>
  <si>
    <t>FECHA</t>
  </si>
  <si>
    <t>DESCRIPCIÓN DEL CAMBIO</t>
  </si>
  <si>
    <t>HISTORIAL DE CAMBIOS DEL CONTENIDO</t>
  </si>
  <si>
    <t>REVISADO POR:
(nombre y cargo)</t>
  </si>
  <si>
    <t>Sistema de Gestión:</t>
  </si>
  <si>
    <t>Frecuencia de Medición:</t>
  </si>
  <si>
    <t>Unidad de medida:</t>
  </si>
  <si>
    <t>Formula matemática (numerador / denominador):</t>
  </si>
  <si>
    <t>Positiva</t>
  </si>
  <si>
    <t>Tendencia:</t>
  </si>
  <si>
    <t>Dueño (Nombre de personas para habilitar permiso de reporte):</t>
  </si>
  <si>
    <t>Responsable del Seguimiento (cargo y nombre):</t>
  </si>
  <si>
    <t>Medición de Riesgos</t>
  </si>
  <si>
    <t>Familia:</t>
  </si>
  <si>
    <t>Fuente de Información (Entidad ) (De donde provienen los datos para medir el indicador?):</t>
  </si>
  <si>
    <t>Propósito del Indicador:</t>
  </si>
  <si>
    <t>Nombre del Indicador:</t>
  </si>
  <si>
    <t>FICHA INDICADOR DE RIESGO (ISOLUCIÓN)</t>
  </si>
  <si>
    <r>
      <t xml:space="preserve">Responsable(s) del Riesgo
</t>
    </r>
    <r>
      <rPr>
        <sz val="10"/>
        <rFont val="Arial"/>
        <family val="2"/>
      </rPr>
      <t>(cargo)</t>
    </r>
  </si>
  <si>
    <t>Área/ Dependencia responsable del riesgo</t>
  </si>
  <si>
    <t>APROBADO POR:
(nombre y cargo)</t>
  </si>
  <si>
    <t>ACEPTAR EL RIESGO</t>
  </si>
  <si>
    <t>Muy Alta</t>
  </si>
  <si>
    <t>Alta</t>
  </si>
  <si>
    <t>Media</t>
  </si>
  <si>
    <t>Baja</t>
  </si>
  <si>
    <t>Muy Baja</t>
  </si>
  <si>
    <r>
      <t xml:space="preserve">ZONA DE RIESGO INHERENTE 
</t>
    </r>
    <r>
      <rPr>
        <b/>
        <sz val="11"/>
        <color rgb="FF0070C0"/>
        <rFont val="Arial"/>
        <family val="2"/>
      </rPr>
      <t xml:space="preserve">(Severidad) </t>
    </r>
  </si>
  <si>
    <r>
      <t xml:space="preserve">NIVEL DE ACEPTACIÓN DEL RIESGO 
</t>
    </r>
    <r>
      <rPr>
        <sz val="11"/>
        <color rgb="FF0070C0"/>
        <rFont val="Arial"/>
        <family val="2"/>
      </rPr>
      <t>(RAE)</t>
    </r>
  </si>
  <si>
    <t>BAJO</t>
  </si>
  <si>
    <t>ALTO</t>
  </si>
  <si>
    <t>CLASIFICACION</t>
  </si>
  <si>
    <t>RIESGOS DE GESTION</t>
  </si>
  <si>
    <t>EJECUCION Y ADMINISTRACION DE PROCESOS</t>
  </si>
  <si>
    <t xml:space="preserve">Pérdidas derivadas de errores en la ejecución y administración de procesos. </t>
  </si>
  <si>
    <t>FALLAS TECNOLÓGICAS</t>
  </si>
  <si>
    <t>RELACIONES LABORALES</t>
  </si>
  <si>
    <t xml:space="preserve">Pérdidas que surgen de acciones contrarias a las leyes o acuerdos de empleo, salud o seguridad, del pago de demandas por daños personales o de discriminación. </t>
  </si>
  <si>
    <t>USUARIOS, PRODUCTOS Y PRÁCTICAS</t>
  </si>
  <si>
    <t xml:space="preserve">Fallas negligentes o involuntarias de las obligaciones frente a los usuarios y que impiden satisfacer una obligación profesional frente a éstos. </t>
  </si>
  <si>
    <t>DAÑOS A ACTIVOS FIJOS/ EVENTOS EXTERNOS</t>
  </si>
  <si>
    <t xml:space="preserve">Pérdida por daños o extravíos de los activos fijos por desastres naturales u otros riesgos/eventos externos como atentados, vandalismo, orden público. </t>
  </si>
  <si>
    <t xml:space="preserve">RIESGOS DE SEGURIDAD DE LA INFORMACION </t>
  </si>
  <si>
    <t>Pérdida de confidencialidad,</t>
  </si>
  <si>
    <t xml:space="preserve">Posibilidad de combinación de amenazas y vulnerabilidades en el entorno digital. Puede debilitar el logro de objetivos económicos y sociales, afectar la soberanía nacional, la integridad territorial, el orden constitucional y los intereses nacionales. Incluye aspectos relacionados con el ambiente físico, digital y las personas. </t>
  </si>
  <si>
    <t xml:space="preserve">Pérdida de integridad </t>
  </si>
  <si>
    <t>Pérdida de disponibilidad de los activos de información</t>
  </si>
  <si>
    <t>FRAUDE EXTERNO</t>
  </si>
  <si>
    <t xml:space="preserve">Pérdida derivada de actos de fraude por personas ajenas a la organización (no participa personal de la entidad). </t>
  </si>
  <si>
    <t>FRAUDE INTERNO</t>
  </si>
  <si>
    <t xml:space="preserve">Pérdida debido a actos de fraude, actuaciones irregulares, comisión de hechos delictivos abuso de confianza, apropiación indebida, incumplimiento de regulaciones legales o internas de la entidad en las cuales está involucrado por lo menos 1 participante interno de la organización, son realizadas de forma intencional y/o con ánimo de lucro para sí mismo o para terceros. </t>
  </si>
  <si>
    <t xml:space="preserve">RIESGOS DE CORRUPCIÓN </t>
  </si>
  <si>
    <t xml:space="preserve">Posibilidad de que, por acción u omisión, se use el poder para desviar la gestión de lo público hacia un beneficio privado. </t>
  </si>
  <si>
    <t>Ejecución y Administración de Procesos (Gestión)</t>
  </si>
  <si>
    <t xml:space="preserve">Fallas Tecnólogicas (Gestión) </t>
  </si>
  <si>
    <t xml:space="preserve">Relaciones Laborales (Gestión) </t>
  </si>
  <si>
    <t>Usuarios, productos y practicas (Gestión)</t>
  </si>
  <si>
    <t>Riesgo de seguridad de la información</t>
  </si>
  <si>
    <t>MUY BAJA</t>
  </si>
  <si>
    <t>BAJA</t>
  </si>
  <si>
    <t>MEDIA</t>
  </si>
  <si>
    <t>ALTA</t>
  </si>
  <si>
    <t>MUY ALTA</t>
  </si>
  <si>
    <t>LEVE</t>
  </si>
  <si>
    <t>MODERADO (RC-F)</t>
  </si>
  <si>
    <t>MAYOR (RC-F)</t>
  </si>
  <si>
    <t>CATASTRÓFICO (RC-F)</t>
  </si>
  <si>
    <t>EXTREMO</t>
  </si>
  <si>
    <t>ALTO (RC/F)</t>
  </si>
  <si>
    <t>EXTREMO (RC/F)</t>
  </si>
  <si>
    <t>MODERADO (RC/F)</t>
  </si>
  <si>
    <t>Asignado</t>
  </si>
  <si>
    <t>No Asignado</t>
  </si>
  <si>
    <t>Adecuado</t>
  </si>
  <si>
    <t>Inadecuado</t>
  </si>
  <si>
    <t>Continua</t>
  </si>
  <si>
    <t>Aleatoria</t>
  </si>
  <si>
    <t>Prevenir</t>
  </si>
  <si>
    <t>Detectar</t>
  </si>
  <si>
    <t>Corregir</t>
  </si>
  <si>
    <t>Automático</t>
  </si>
  <si>
    <t>Manual</t>
  </si>
  <si>
    <t>Documentado</t>
  </si>
  <si>
    <t>Sin documentar</t>
  </si>
  <si>
    <t>Con Registro</t>
  </si>
  <si>
    <t>Sin Registro</t>
  </si>
  <si>
    <t>ZONA RIESGO RESIDUAL</t>
  </si>
  <si>
    <r>
      <t xml:space="preserve">Errores en </t>
    </r>
    <r>
      <rPr>
        <i/>
        <sz val="10"/>
        <rFont val="Arial"/>
        <family val="2"/>
      </rPr>
      <t>hardware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software</t>
    </r>
    <r>
      <rPr>
        <sz val="10"/>
        <rFont val="Arial"/>
        <family val="2"/>
      </rPr>
      <t xml:space="preserve">, telecomunicaciones, interrupción de servicios básicos. </t>
    </r>
  </si>
  <si>
    <t>FRECUENCIA DE LA ACTIVIDAD</t>
  </si>
  <si>
    <t>La actividad que conlleva el riesgo se ejecuta como máximo 2 veces por año.</t>
  </si>
  <si>
    <t xml:space="preserve">El evento puede ocurrir solo en circunstancias excepcionales (poco comunes o anormales). </t>
  </si>
  <si>
    <t>La actividad que conlleva el riesgo se ejecuta de 3 a 24 veces por año.</t>
  </si>
  <si>
    <t xml:space="preserve">El evento puede ocurrir en algún momento. </t>
  </si>
  <si>
    <t>La actividad que conlleva el riesgo se ejecuta de 24 a 500 veces por año.</t>
  </si>
  <si>
    <t>La actividad que conlleva el riesgo se ejecuta de 500 veces al año y máximo 5.000 veces por año.</t>
  </si>
  <si>
    <t xml:space="preserve">Es viable que el evento ocurra en la mayoría de las circunstancias. </t>
  </si>
  <si>
    <t>La actividad que conlleva el riesgo se ejecuta más de 5.000 veces por año.</t>
  </si>
  <si>
    <t>CATASTRÓFICO
100%</t>
  </si>
  <si>
    <t>MAYOR
80%</t>
  </si>
  <si>
    <t>MODERADO
60%</t>
  </si>
  <si>
    <t>MENOR
40%</t>
  </si>
  <si>
    <t>RIESGO DE SEGURIDAD DE LA INFORMACION</t>
  </si>
  <si>
    <t>ICUANTITATIVAS - ECONOMICA</t>
  </si>
  <si>
    <t>CUALITATIVAS - REPUTACIONAL</t>
  </si>
  <si>
    <t>LEVE
20%</t>
  </si>
  <si>
    <t>Gestión y Seguridad de la Información</t>
  </si>
  <si>
    <r>
      <t xml:space="preserve">ACEPTAR - </t>
    </r>
    <r>
      <rPr>
        <b/>
        <sz val="10"/>
        <color rgb="FF833C0C"/>
        <rFont val="Arial"/>
        <family val="2"/>
      </rPr>
      <t>EVITAR</t>
    </r>
  </si>
  <si>
    <r>
      <t xml:space="preserve">Ningún </t>
    </r>
    <r>
      <rPr>
        <sz val="10"/>
        <color rgb="FF000000"/>
        <rFont val="Arial"/>
        <family val="2"/>
      </rPr>
      <t>riesgo de corrupción podrá ser aceptado.</t>
    </r>
  </si>
  <si>
    <r>
      <t>EVITAR</t>
    </r>
    <r>
      <rPr>
        <sz val="10"/>
        <color rgb="FF806000"/>
        <rFont val="Arial"/>
        <family val="2"/>
      </rPr>
      <t xml:space="preserve"> - </t>
    </r>
    <r>
      <rPr>
        <b/>
        <sz val="10"/>
        <color rgb="FF833B0C"/>
        <rFont val="Arial"/>
        <family val="2"/>
      </rPr>
      <t>REDUCIR (TRANSFIRIENDO O COMPARTIENDO) - ACEPTAR</t>
    </r>
  </si>
  <si>
    <r>
      <t xml:space="preserve">REDUCIR (TRANSFIRIENDO O COMPARTIENDO) - </t>
    </r>
    <r>
      <rPr>
        <b/>
        <sz val="10"/>
        <color rgb="FF833C0C"/>
        <rFont val="Arial"/>
        <family val="2"/>
      </rPr>
      <t>EVITAR</t>
    </r>
  </si>
  <si>
    <r>
      <t>EVITAR</t>
    </r>
    <r>
      <rPr>
        <sz val="10"/>
        <color rgb="FF806000"/>
        <rFont val="Arial"/>
        <family val="2"/>
      </rPr>
      <t xml:space="preserve"> - </t>
    </r>
    <r>
      <rPr>
        <b/>
        <sz val="10"/>
        <color rgb="FF833B0C"/>
        <rFont val="Arial"/>
        <family val="2"/>
      </rPr>
      <t>REDUCIR (TRANSFIRIENDO O COMPARTIENDO)</t>
    </r>
  </si>
  <si>
    <t>Los riesgos ubicados en esta zona deben contar con un indicador de riesgos</t>
  </si>
  <si>
    <t>CRITERIO DE EVALUACIÓN</t>
  </si>
  <si>
    <t>DESCRIPCION</t>
  </si>
  <si>
    <t>ASPECTO A EVALUAR EN EL DISEÑO DEL CONTROL</t>
  </si>
  <si>
    <t>PESO</t>
  </si>
  <si>
    <t>El responsable tiene la autoridad y adecuada segregación de funciones en la ejecución del control</t>
  </si>
  <si>
    <t>-</t>
  </si>
  <si>
    <t>El control se aplica siempre que se realiza la actividad que conlleva el riesgo.</t>
  </si>
  <si>
    <t>El control se aplica aleatoriamente a la actividad que conlleva el riesgo</t>
  </si>
  <si>
    <t>Va hacia las causas del riesgo, aseguran el resultado final esperado.</t>
  </si>
  <si>
    <t>Detecta que algo ocurre y devuelve el proceso a los controles preventivos. Se pueden generar reprocesos.</t>
  </si>
  <si>
    <t>Dado que permiten reducir el impacto de la materialización del riesgo, tienen un costo en su implementación.</t>
  </si>
  <si>
    <t>Son actividades de procesamiento o validación de información que se ejecutan por un sistema y/o aplicativo de manera automática sin la intervención de personas para su realización.</t>
  </si>
  <si>
    <t>Controles que son ejecutados por una persona, tiene implícito el error humano.</t>
  </si>
  <si>
    <t>Controles que están documentados en el proceso, ya sea en manuales, procedimientos, flujogramas o cualquier otro documento propio del proceso.</t>
  </si>
  <si>
    <t>Identifica a los controles que pese a que se ejecutan en el proceso no se encuentran documentados en ningún documento propio del proceso.</t>
  </si>
  <si>
    <t>7. Evidencia de la ejecución del control</t>
  </si>
  <si>
    <t>Con registro</t>
  </si>
  <si>
    <t>El control deja un registro permite evidencia la ejecución del control.</t>
  </si>
  <si>
    <t>Sin registro</t>
  </si>
  <si>
    <t>El control no deja registro de la ejecución del control.</t>
  </si>
  <si>
    <t>TOTAL VALORACION CONTROL #______</t>
  </si>
  <si>
    <t>Máximo 50%, mínimo 25%</t>
  </si>
  <si>
    <t>ELABORADO POR:
(nombre y cargo)</t>
  </si>
  <si>
    <t>ZONA DE RIESGO RESIDUAL</t>
  </si>
  <si>
    <t>Legales (Gestión)</t>
  </si>
  <si>
    <t>OBSERVACIONES Y COMENTARIOS</t>
  </si>
  <si>
    <t>¿POR QUÉ?</t>
  </si>
  <si>
    <t>Código del control</t>
  </si>
  <si>
    <t>Evaluación de la ejecución del control</t>
  </si>
  <si>
    <t>Ejecución del control</t>
  </si>
  <si>
    <t>Calificación de la Ejecución del control</t>
  </si>
  <si>
    <t xml:space="preserve">¿El responsable tiene la autoridad y adecuada segregación de funciones en la ejecución del control? </t>
  </si>
  <si>
    <t>¿La oportunidad en que se ejecuta el control ayuda a prevenir la mitigación del riesgo o a detectar la materialización del riesgo de manera oportuna?</t>
  </si>
  <si>
    <t>¿Las actividades que se desarrollan en el control realmente buscan por si solas prevenir o detectar las causas que pueden dar origen al riesgo?</t>
  </si>
  <si>
    <t>¿La fuente de información que se utiliza en el desarrollo del control es información confiable que permita mitigar el riesgo?</t>
  </si>
  <si>
    <t>¿Las observaciones, desviaciones o diferencias identificadas como resultados de la ejecución del control, son investigadas y resueltas de manera oportuna?</t>
  </si>
  <si>
    <t>¿Se deja evidencia o rastro de la ejecución del control que permita a cualquier tercero con la evidencia, llegar a la misma conclusión?</t>
  </si>
  <si>
    <t>Resultados de la evaluación del diseño del control</t>
  </si>
  <si>
    <t>Rango de calificación del diseño del control</t>
  </si>
  <si>
    <t>Identificación del Control</t>
  </si>
  <si>
    <t>ESTRUCTURA DEL CONTROL</t>
  </si>
  <si>
    <t>Fuerte</t>
  </si>
  <si>
    <t xml:space="preserve">Débil 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</si>
  <si>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</si>
  <si>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</si>
  <si>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</si>
  <si>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Criterio de Evaluación</t>
  </si>
  <si>
    <t>Opción de respuesta</t>
  </si>
  <si>
    <t>Peso en la evaluación del diseño del control</t>
  </si>
  <si>
    <t>No asignado</t>
  </si>
  <si>
    <t>Oportuna</t>
  </si>
  <si>
    <t>Inoportuna</t>
  </si>
  <si>
    <t>No es un control</t>
  </si>
  <si>
    <t>Confiable</t>
  </si>
  <si>
    <t>No confiable</t>
  </si>
  <si>
    <t>Se investigan y se resuelvan oportunamente</t>
  </si>
  <si>
    <t>No se investigan y resuelven oportunamente</t>
  </si>
  <si>
    <t>Completa</t>
  </si>
  <si>
    <t>Incompleta</t>
  </si>
  <si>
    <t>No existe</t>
  </si>
  <si>
    <t>Solidez de la ejecución del Control</t>
  </si>
  <si>
    <t>Peso del diseño</t>
  </si>
  <si>
    <t>Peso de la ejecución</t>
  </si>
  <si>
    <t>Solidez cualitativa</t>
  </si>
  <si>
    <t>Solidez cuantitativa</t>
  </si>
  <si>
    <t>Débil</t>
  </si>
  <si>
    <t>Fraude Externo</t>
  </si>
  <si>
    <t>Fraude Interno</t>
  </si>
  <si>
    <t>Corrupción</t>
  </si>
  <si>
    <t>MATRIZ RIESGOS DE CORRUPCIÓN</t>
  </si>
  <si>
    <t>Cód. del Riesgo</t>
  </si>
  <si>
    <t>Solidez númerica del control</t>
  </si>
  <si>
    <r>
      <t>1.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Responsable</t>
    </r>
  </si>
  <si>
    <r>
      <t>2.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Frecuencia</t>
    </r>
  </si>
  <si>
    <r>
      <t>3.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Propósito</t>
    </r>
  </si>
  <si>
    <r>
      <t>4.</t>
    </r>
    <r>
      <rPr>
        <b/>
        <sz val="9"/>
        <rFont val="Times New Roman"/>
        <family val="1"/>
      </rPr>
      <t xml:space="preserve">    </t>
    </r>
    <r>
      <rPr>
        <sz val="9"/>
        <color rgb="FF0070C0"/>
        <rFont val="Arial"/>
        <family val="2"/>
      </rPr>
      <t>Implementación</t>
    </r>
  </si>
  <si>
    <r>
      <t>5.</t>
    </r>
    <r>
      <rPr>
        <b/>
        <sz val="9"/>
        <rFont val="Times New Roman"/>
        <family val="1"/>
      </rPr>
      <t xml:space="preserve">    </t>
    </r>
    <r>
      <rPr>
        <b/>
        <sz val="9"/>
        <color rgb="FF0070C0"/>
        <rFont val="Arial"/>
        <family val="2"/>
      </rPr>
      <t>Estado de la documentación</t>
    </r>
  </si>
  <si>
    <t>Calificación de la solidez del conjunto de controles</t>
  </si>
  <si>
    <t>Solidez individual del Control</t>
  </si>
  <si>
    <t>¿El control ayuda a disminuir?</t>
  </si>
  <si>
    <r>
      <t xml:space="preserve">Impacto
</t>
    </r>
    <r>
      <rPr>
        <sz val="10"/>
        <rFont val="Arial"/>
        <family val="2"/>
      </rPr>
      <t>(Directamente/Indirectamente/No disminuye)</t>
    </r>
  </si>
  <si>
    <r>
      <t xml:space="preserve">Probabilidad
</t>
    </r>
    <r>
      <rPr>
        <sz val="10"/>
        <rFont val="Arial"/>
        <family val="2"/>
      </rPr>
      <t>(Directamente/No disminuye)</t>
    </r>
  </si>
  <si>
    <t>Tipo</t>
  </si>
  <si>
    <t>Nombre</t>
  </si>
  <si>
    <t>Clasificación del Riesgo</t>
  </si>
  <si>
    <r>
      <t xml:space="preserve">Causa(S)
</t>
    </r>
    <r>
      <rPr>
        <sz val="10"/>
        <rFont val="Arial"/>
        <family val="2"/>
      </rPr>
      <t>(escribir una causa por fila)</t>
    </r>
  </si>
  <si>
    <t>Consecuencias Potenciales del Riesgo</t>
  </si>
  <si>
    <t>PROCESO</t>
  </si>
  <si>
    <t>PROYECTO DE INVERSIÓN</t>
  </si>
  <si>
    <t>SISTEMA DE GESTIÓN</t>
  </si>
  <si>
    <t>Riesgo de Fraude Interno</t>
  </si>
  <si>
    <t>Riesgo de Fraude Externo</t>
  </si>
  <si>
    <t>MAPA DE CALOR</t>
  </si>
  <si>
    <t>COMPARTIR EL RIESGO</t>
  </si>
  <si>
    <t>VERSIÓN</t>
  </si>
  <si>
    <t>Descripción del Riesgo</t>
  </si>
  <si>
    <t>Los riesgos identificados en la Matriz de Riesgos de Corrupción y Fraude se encuentran ubicados en el siguiente mapa:</t>
  </si>
  <si>
    <t>"SEGUIMIENTO" (Primera Línea de Defensa)</t>
  </si>
  <si>
    <r>
      <t xml:space="preserve">"MONITOREO Y REVISION" 
(Segunda Línea de Defensa)
</t>
    </r>
    <r>
      <rPr>
        <sz val="11"/>
        <color theme="1"/>
        <rFont val="Arial"/>
        <family val="2"/>
      </rPr>
      <t>Comentarios u Observaciones</t>
    </r>
  </si>
  <si>
    <t>FECHA DE DILIGENCIAMIENTO</t>
  </si>
  <si>
    <t>NOMBRE DE QUIEN DILIGENCIA</t>
  </si>
  <si>
    <r>
      <t xml:space="preserve">Tipo de Causa
</t>
    </r>
    <r>
      <rPr>
        <sz val="10"/>
        <rFont val="Arial"/>
        <family val="2"/>
      </rPr>
      <t>(Externa ó Interna)</t>
    </r>
  </si>
  <si>
    <t>RESPONSABLE DEL CONTROL</t>
  </si>
  <si>
    <t>¿El control tiene asignado un responsable?</t>
  </si>
  <si>
    <t>Cargo Ejecutor del Control</t>
  </si>
  <si>
    <t>FRECUENCIA DE APLICACIÓN DEL CONTROL</t>
  </si>
  <si>
    <t>(Un control por cada causa, si no hay control se escribe "No existe control")</t>
  </si>
  <si>
    <r>
      <rPr>
        <b/>
        <sz val="10"/>
        <rFont val="Arial"/>
        <family val="2"/>
      </rPr>
      <t>Periodicidad</t>
    </r>
    <r>
      <rPr>
        <sz val="10"/>
        <rFont val="Arial"/>
        <family val="2"/>
      </rPr>
      <t xml:space="preserve">
(Semanal, quincenal, mensual etc)</t>
    </r>
  </si>
  <si>
    <t>DOCUMENTACIÓN</t>
  </si>
  <si>
    <t>Nombre del documento en el cual se encuentra formalizado el control</t>
  </si>
  <si>
    <t>Nombre del documento o medio de la evidencia</t>
  </si>
  <si>
    <t>DESCRIPCIÓN DEL CONTROL</t>
  </si>
  <si>
    <t>EVALUACIÓN DEL DISEÑO DEL CONTROL</t>
  </si>
  <si>
    <t>EVALUACIÓN DE LA EJECUCIÓN DEL CONTROL</t>
  </si>
  <si>
    <t>SOLIDEZ DEL CONTROL</t>
  </si>
  <si>
    <r>
      <t xml:space="preserve">INDIQUE SI EL </t>
    </r>
    <r>
      <rPr>
        <u/>
        <sz val="11"/>
        <rFont val="Arial"/>
        <family val="2"/>
      </rPr>
      <t xml:space="preserve">RIESGO </t>
    </r>
    <r>
      <rPr>
        <sz val="11"/>
        <rFont val="Arial"/>
        <family val="2"/>
      </rPr>
      <t>SE HA MATERIALIZADO</t>
    </r>
  </si>
  <si>
    <r>
      <t xml:space="preserve">LOS </t>
    </r>
    <r>
      <rPr>
        <u/>
        <sz val="11"/>
        <rFont val="Arial"/>
        <family val="2"/>
      </rPr>
      <t>CONTROLES</t>
    </r>
    <r>
      <rPr>
        <sz val="11"/>
        <rFont val="Arial"/>
        <family val="2"/>
      </rPr>
      <t xml:space="preserve"> ACTUALES SE HAN EJECUTADO ADECUADAMENTE?</t>
    </r>
  </si>
  <si>
    <r>
      <t xml:space="preserve">LOS </t>
    </r>
    <r>
      <rPr>
        <u/>
        <sz val="11"/>
        <rFont val="Arial"/>
        <family val="2"/>
      </rPr>
      <t>CONTROLES</t>
    </r>
    <r>
      <rPr>
        <sz val="11"/>
        <rFont val="Arial"/>
        <family val="2"/>
      </rPr>
      <t xml:space="preserve"> PUEDEN SER MEJORADOS?</t>
    </r>
  </si>
  <si>
    <r>
      <t xml:space="preserve">EL </t>
    </r>
    <r>
      <rPr>
        <u/>
        <sz val="11"/>
        <rFont val="Arial"/>
        <family val="2"/>
      </rPr>
      <t>RIESGO</t>
    </r>
    <r>
      <rPr>
        <sz val="11"/>
        <rFont val="Arial"/>
        <family val="2"/>
      </rPr>
      <t xml:space="preserve"> REQUIERE SER MODIFICADO O ACTUALIZADO?</t>
    </r>
  </si>
  <si>
    <t xml:space="preserve"> 1 de 1</t>
  </si>
  <si>
    <t>Proceso Planeación y Direccionamiento Estratégico</t>
  </si>
  <si>
    <t>Código:</t>
  </si>
  <si>
    <t>Versión:</t>
  </si>
  <si>
    <t>Fecha:</t>
  </si>
  <si>
    <t>PD-FM-002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</si>
</sst>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1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b/>
      <sz val="10"/>
      <color rgb="FF833B0C"/>
      <name val="Arial"/>
      <family val="2"/>
    </font>
    <font>
      <b/>
      <sz val="10"/>
      <color rgb="FF833C0C"/>
      <name val="Arial"/>
      <family val="2"/>
    </font>
    <font>
      <sz val="10"/>
      <color rgb="FF806000"/>
      <name val="Arial"/>
      <family val="2"/>
    </font>
    <font>
      <b/>
      <sz val="9"/>
      <color rgb="FF0070C0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rgb="FF0070C0"/>
      <name val="Arial"/>
      <family val="2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Arial"/>
      <family val="2"/>
    </font>
    <font>
      <sz val="10"/>
      <color indexed="81"/>
      <name val="Tahoma"/>
      <family val="2"/>
    </font>
    <font>
      <u/>
      <sz val="11"/>
      <name val="Arial"/>
      <family val="2"/>
    </font>
    <font>
      <b/>
      <sz val="22"/>
      <color theme="1"/>
      <name val="Verdana"/>
      <family val="2"/>
    </font>
    <font>
      <b/>
      <sz val="36"/>
      <color theme="1"/>
      <name val="Verdana"/>
      <family val="2"/>
    </font>
    <font>
      <b/>
      <sz val="5"/>
      <color rgb="FF000000"/>
      <name val="Verdana"/>
      <family val="2"/>
    </font>
    <font>
      <sz val="11"/>
      <color theme="1"/>
      <name val="Calibri (Cuerpo)"/>
    </font>
    <font>
      <b/>
      <sz val="14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EAFA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7" fillId="0" borderId="0" applyFont="0" applyFill="0" applyBorder="0" applyAlignment="0" applyProtection="0"/>
  </cellStyleXfs>
  <cellXfs count="39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justify" vertical="center" wrapText="1"/>
    </xf>
    <xf numFmtId="0" fontId="5" fillId="0" borderId="0" xfId="0" applyFont="1"/>
    <xf numFmtId="0" fontId="14" fillId="11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7" fillId="11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7" fillId="12" borderId="1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7" fillId="13" borderId="24" xfId="0" applyFont="1" applyFill="1" applyBorder="1" applyAlignment="1">
      <alignment horizontal="center" vertical="center" wrapText="1"/>
    </xf>
    <xf numFmtId="0" fontId="7" fillId="13" borderId="33" xfId="0" applyFont="1" applyFill="1" applyBorder="1" applyAlignment="1">
      <alignment horizontal="justify" vertical="center" wrapText="1"/>
    </xf>
    <xf numFmtId="0" fontId="7" fillId="13" borderId="3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/>
    <xf numFmtId="0" fontId="8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9" fontId="6" fillId="13" borderId="24" xfId="0" applyNumberFormat="1" applyFont="1" applyFill="1" applyBorder="1" applyAlignment="1">
      <alignment horizontal="center" vertical="center" wrapText="1"/>
    </xf>
    <xf numFmtId="9" fontId="7" fillId="13" borderId="25" xfId="0" applyNumberFormat="1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 wrapText="1"/>
    </xf>
    <xf numFmtId="0" fontId="24" fillId="12" borderId="42" xfId="0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24" fillId="7" borderId="46" xfId="0" applyFont="1" applyFill="1" applyBorder="1" applyAlignment="1">
      <alignment horizontal="center" vertical="center" wrapText="1"/>
    </xf>
    <xf numFmtId="0" fontId="24" fillId="6" borderId="47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24" fillId="12" borderId="4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2" fillId="3" borderId="1" xfId="1" applyFill="1" applyBorder="1" applyAlignment="1" applyProtection="1">
      <alignment horizontal="center" vertical="center" wrapText="1"/>
      <protection locked="0"/>
    </xf>
    <xf numFmtId="9" fontId="2" fillId="0" borderId="0" xfId="2" applyFont="1" applyFill="1" applyBorder="1" applyAlignment="1">
      <alignment horizontal="justify" vertical="center" wrapText="1"/>
    </xf>
    <xf numFmtId="9" fontId="2" fillId="0" borderId="0" xfId="2" applyFont="1" applyFill="1" applyBorder="1" applyAlignment="1">
      <alignment vertical="center" wrapText="1"/>
    </xf>
    <xf numFmtId="9" fontId="2" fillId="0" borderId="0" xfId="2" applyFont="1" applyFill="1" applyBorder="1" applyAlignment="1">
      <alignment horizontal="center" vertical="center" wrapText="1"/>
    </xf>
    <xf numFmtId="9" fontId="6" fillId="0" borderId="0" xfId="2" applyFont="1" applyFill="1"/>
    <xf numFmtId="9" fontId="6" fillId="0" borderId="0" xfId="2" applyFont="1" applyFill="1" applyAlignment="1">
      <alignment horizontal="center"/>
    </xf>
    <xf numFmtId="0" fontId="14" fillId="8" borderId="0" xfId="0" applyFont="1" applyFill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19" borderId="16" xfId="0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5" fillId="19" borderId="1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9" fontId="8" fillId="0" borderId="17" xfId="0" applyNumberFormat="1" applyFont="1" applyBorder="1" applyAlignment="1">
      <alignment horizontal="center" vertical="center" wrapText="1"/>
    </xf>
    <xf numFmtId="0" fontId="14" fillId="20" borderId="15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9" fontId="2" fillId="4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6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11" borderId="50" xfId="0" applyFont="1" applyFill="1" applyBorder="1" applyAlignment="1">
      <alignment horizontal="center" vertical="center" wrapText="1"/>
    </xf>
    <xf numFmtId="0" fontId="7" fillId="11" borderId="51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justify" vertical="center" wrapText="1"/>
    </xf>
    <xf numFmtId="0" fontId="0" fillId="0" borderId="52" xfId="0" applyBorder="1"/>
    <xf numFmtId="0" fontId="7" fillId="0" borderId="5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54" xfId="0" applyBorder="1"/>
    <xf numFmtId="0" fontId="7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justify" vertical="center" wrapText="1"/>
    </xf>
    <xf numFmtId="0" fontId="0" fillId="0" borderId="57" xfId="0" applyBorder="1"/>
    <xf numFmtId="0" fontId="15" fillId="19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9" fontId="2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3" borderId="2" xfId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3" borderId="3" xfId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14" fontId="10" fillId="3" borderId="0" xfId="0" applyNumberFormat="1" applyFont="1" applyFill="1" applyAlignment="1">
      <alignment horizontal="center" vertical="center"/>
    </xf>
    <xf numFmtId="0" fontId="8" fillId="0" borderId="6" xfId="0" applyFont="1" applyBorder="1"/>
    <xf numFmtId="0" fontId="0" fillId="0" borderId="0" xfId="0" applyAlignment="1">
      <alignment vertical="center"/>
    </xf>
    <xf numFmtId="0" fontId="37" fillId="0" borderId="0" xfId="0" applyFont="1"/>
    <xf numFmtId="0" fontId="17" fillId="21" borderId="16" xfId="0" applyFont="1" applyFill="1" applyBorder="1" applyAlignment="1">
      <alignment horizontal="center" vertical="center" wrapText="1"/>
    </xf>
    <xf numFmtId="0" fontId="34" fillId="21" borderId="12" xfId="0" applyFont="1" applyFill="1" applyBorder="1" applyAlignment="1">
      <alignment horizontal="center" vertical="center" wrapText="1"/>
    </xf>
    <xf numFmtId="0" fontId="17" fillId="21" borderId="12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justify" vertical="center" wrapText="1"/>
    </xf>
    <xf numFmtId="9" fontId="36" fillId="0" borderId="17" xfId="0" applyNumberFormat="1" applyFont="1" applyBorder="1" applyAlignment="1">
      <alignment horizontal="center" vertical="center" wrapText="1"/>
    </xf>
    <xf numFmtId="9" fontId="39" fillId="0" borderId="17" xfId="0" applyNumberFormat="1" applyFont="1" applyBorder="1" applyAlignment="1">
      <alignment horizontal="center" vertical="center" wrapText="1"/>
    </xf>
    <xf numFmtId="0" fontId="41" fillId="0" borderId="0" xfId="0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8" borderId="62" xfId="0" applyFont="1" applyFill="1" applyBorder="1" applyAlignment="1">
      <alignment horizontal="center"/>
    </xf>
    <xf numFmtId="0" fontId="41" fillId="8" borderId="63" xfId="0" applyFont="1" applyFill="1" applyBorder="1" applyAlignment="1">
      <alignment horizontal="center"/>
    </xf>
    <xf numFmtId="0" fontId="41" fillId="8" borderId="64" xfId="0" applyFont="1" applyFill="1" applyBorder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52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56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65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/>
    </xf>
    <xf numFmtId="9" fontId="2" fillId="0" borderId="3" xfId="2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14" borderId="1" xfId="0" applyFont="1" applyFill="1" applyBorder="1" applyAlignment="1">
      <alignment horizontal="justify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7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vertical="center" wrapText="1"/>
    </xf>
    <xf numFmtId="14" fontId="2" fillId="0" borderId="56" xfId="0" applyNumberFormat="1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14" fontId="2" fillId="0" borderId="57" xfId="0" applyNumberFormat="1" applyFont="1" applyBorder="1" applyAlignment="1">
      <alignment vertical="center" wrapText="1"/>
    </xf>
    <xf numFmtId="14" fontId="2" fillId="0" borderId="54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7" fillId="13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4" fontId="8" fillId="0" borderId="5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30" fillId="14" borderId="3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22" borderId="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9" fillId="0" borderId="0" xfId="0" applyFont="1"/>
    <xf numFmtId="0" fontId="52" fillId="4" borderId="1" xfId="0" applyFont="1" applyFill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1" fillId="23" borderId="1" xfId="0" applyFont="1" applyFill="1" applyBorder="1" applyAlignment="1">
      <alignment horizontal="right" vertical="center" wrapText="1"/>
    </xf>
    <xf numFmtId="0" fontId="51" fillId="23" borderId="1" xfId="0" applyFont="1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9" fillId="0" borderId="1" xfId="0" applyFont="1" applyBorder="1" applyAlignment="1">
      <alignment horizontal="center"/>
    </xf>
    <xf numFmtId="0" fontId="48" fillId="23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1" fillId="23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36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7" fillId="13" borderId="48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7" fillId="13" borderId="38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8" fillId="23" borderId="69" xfId="0" applyFont="1" applyFill="1" applyBorder="1" applyAlignment="1">
      <alignment horizontal="center" vertical="center" wrapText="1"/>
    </xf>
    <xf numFmtId="0" fontId="48" fillId="23" borderId="5" xfId="0" applyFont="1" applyFill="1" applyBorder="1" applyAlignment="1">
      <alignment horizontal="center" vertical="center" wrapText="1"/>
    </xf>
    <xf numFmtId="0" fontId="50" fillId="4" borderId="69" xfId="0" applyFont="1" applyFill="1" applyBorder="1" applyAlignment="1">
      <alignment horizontal="center" vertical="center" wrapText="1"/>
    </xf>
    <xf numFmtId="0" fontId="50" fillId="4" borderId="5" xfId="0" applyFont="1" applyFill="1" applyBorder="1" applyAlignment="1">
      <alignment horizontal="center" vertical="center" wrapText="1"/>
    </xf>
    <xf numFmtId="0" fontId="51" fillId="23" borderId="69" xfId="0" applyFont="1" applyFill="1" applyBorder="1" applyAlignment="1">
      <alignment horizontal="right" vertical="center" wrapText="1"/>
    </xf>
    <xf numFmtId="0" fontId="51" fillId="23" borderId="5" xfId="0" applyFont="1" applyFill="1" applyBorder="1" applyAlignment="1">
      <alignment horizontal="right" vertical="center" wrapText="1"/>
    </xf>
    <xf numFmtId="0" fontId="51" fillId="23" borderId="4" xfId="0" applyFont="1" applyFill="1" applyBorder="1" applyAlignment="1">
      <alignment horizontal="right" vertical="center" wrapText="1"/>
    </xf>
    <xf numFmtId="0" fontId="52" fillId="4" borderId="4" xfId="0" applyFont="1" applyFill="1" applyBorder="1" applyAlignment="1">
      <alignment horizontal="left" vertical="center" wrapText="1"/>
    </xf>
    <xf numFmtId="0" fontId="52" fillId="4" borderId="69" xfId="0" applyFont="1" applyFill="1" applyBorder="1" applyAlignment="1">
      <alignment horizontal="left" vertical="center" wrapText="1"/>
    </xf>
    <xf numFmtId="0" fontId="52" fillId="4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30" fillId="22" borderId="7" xfId="0" applyFont="1" applyFill="1" applyBorder="1" applyAlignment="1">
      <alignment horizontal="center" vertical="center" wrapText="1"/>
    </xf>
    <xf numFmtId="0" fontId="30" fillId="22" borderId="8" xfId="0" applyFont="1" applyFill="1" applyBorder="1" applyAlignment="1">
      <alignment horizontal="center" vertical="center" wrapText="1"/>
    </xf>
    <xf numFmtId="0" fontId="30" fillId="22" borderId="9" xfId="0" applyFont="1" applyFill="1" applyBorder="1" applyAlignment="1">
      <alignment horizontal="center" vertical="center" wrapText="1"/>
    </xf>
    <xf numFmtId="0" fontId="30" fillId="22" borderId="59" xfId="0" applyFont="1" applyFill="1" applyBorder="1" applyAlignment="1">
      <alignment horizontal="center" vertical="center" wrapText="1"/>
    </xf>
    <xf numFmtId="0" fontId="30" fillId="22" borderId="6" xfId="0" applyFont="1" applyFill="1" applyBorder="1" applyAlignment="1">
      <alignment horizontal="center" vertical="center" wrapText="1"/>
    </xf>
    <xf numFmtId="0" fontId="30" fillId="22" borderId="60" xfId="0" applyFont="1" applyFill="1" applyBorder="1" applyAlignment="1">
      <alignment horizontal="center" vertical="center" wrapText="1"/>
    </xf>
    <xf numFmtId="164" fontId="30" fillId="22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59" xfId="0" applyFont="1" applyFill="1" applyBorder="1" applyAlignment="1">
      <alignment horizontal="center" vertical="center" wrapText="1"/>
    </xf>
    <xf numFmtId="0" fontId="13" fillId="14" borderId="60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9" fontId="22" fillId="15" borderId="1" xfId="2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justify" vertical="center"/>
      <protection locked="0"/>
    </xf>
    <xf numFmtId="0" fontId="12" fillId="15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46" fillId="0" borderId="19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19" borderId="10" xfId="0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1" fillId="11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7" fillId="11" borderId="51" xfId="0" applyFont="1" applyFill="1" applyBorder="1" applyAlignment="1">
      <alignment horizontal="center" vertical="center" wrapText="1"/>
    </xf>
    <xf numFmtId="0" fontId="7" fillId="11" borderId="5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6" fillId="0" borderId="51" xfId="0" applyFont="1" applyBorder="1" applyAlignment="1">
      <alignment horizontal="left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vertical="center" wrapText="1"/>
    </xf>
    <xf numFmtId="0" fontId="34" fillId="0" borderId="49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21" fillId="0" borderId="13" xfId="0" applyFont="1" applyBorder="1" applyAlignment="1">
      <alignment horizontal="left" vertical="center" wrapText="1" indent="2"/>
    </xf>
    <xf numFmtId="0" fontId="21" fillId="0" borderId="15" xfId="0" applyFont="1" applyBorder="1" applyAlignment="1">
      <alignment horizontal="left" vertical="center" wrapText="1" indent="2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4" fillId="0" borderId="21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4" fillId="0" borderId="23" xfId="0" applyFont="1" applyBorder="1" applyAlignment="1">
      <alignment vertical="center" wrapText="1"/>
    </xf>
    <xf numFmtId="0" fontId="34" fillId="0" borderId="18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0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 indent="2"/>
    </xf>
    <xf numFmtId="0" fontId="17" fillId="0" borderId="15" xfId="0" applyFont="1" applyBorder="1" applyAlignment="1">
      <alignment horizontal="left" vertical="center" wrapText="1" indent="2"/>
    </xf>
    <xf numFmtId="0" fontId="24" fillId="0" borderId="13" xfId="0" applyFont="1" applyBorder="1" applyAlignment="1">
      <alignment horizontal="justify" vertical="center" wrapText="1"/>
    </xf>
    <xf numFmtId="0" fontId="24" fillId="0" borderId="15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left" vertical="center" wrapText="1" indent="2"/>
    </xf>
    <xf numFmtId="0" fontId="42" fillId="14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/>
    </xf>
    <xf numFmtId="0" fontId="7" fillId="13" borderId="37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 wrapText="1"/>
    </xf>
    <xf numFmtId="0" fontId="7" fillId="13" borderId="32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19" borderId="16" xfId="0" applyFont="1" applyFill="1" applyBorder="1" applyAlignment="1">
      <alignment horizontal="center" vertical="center" wrapText="1"/>
    </xf>
    <xf numFmtId="0" fontId="15" fillId="19" borderId="16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4" fontId="52" fillId="4" borderId="1" xfId="0" applyNumberFormat="1" applyFont="1" applyFill="1" applyBorder="1" applyAlignment="1">
      <alignment vertical="center" wrapText="1"/>
    </xf>
    <xf numFmtId="14" fontId="52" fillId="4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1165"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theme="1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66"/>
      <color rgb="FFFFE599"/>
      <color rgb="FFFFFF00"/>
      <color rgb="FFCCFFFF"/>
      <color rgb="FFFFFF99"/>
      <color rgb="FF92D050"/>
      <color rgb="FFFFFFCC"/>
      <color rgb="FFFFFF66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80</xdr:row>
      <xdr:rowOff>0</xdr:rowOff>
    </xdr:from>
    <xdr:ext cx="304800" cy="304800"/>
    <xdr:sp macro="" textlink="">
      <xdr:nvSpPr>
        <xdr:cNvPr id="2" name="avat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12000" y="2367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304800" cy="304800"/>
    <xdr:sp macro="" textlink="">
      <xdr:nvSpPr>
        <xdr:cNvPr id="4" name="avata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112000" y="2367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0</xdr:colOff>
      <xdr:row>80</xdr:row>
      <xdr:rowOff>0</xdr:rowOff>
    </xdr:from>
    <xdr:to>
      <xdr:col>10</xdr:col>
      <xdr:colOff>0</xdr:colOff>
      <xdr:row>84</xdr:row>
      <xdr:rowOff>569910</xdr:rowOff>
    </xdr:to>
    <xdr:sp macro="" textlink="">
      <xdr:nvSpPr>
        <xdr:cNvPr id="6" name="Text Box 2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 rot="-1090354">
          <a:off x="11912600" y="88995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80</xdr:row>
      <xdr:rowOff>0</xdr:rowOff>
    </xdr:from>
    <xdr:to>
      <xdr:col>10</xdr:col>
      <xdr:colOff>0</xdr:colOff>
      <xdr:row>84</xdr:row>
      <xdr:rowOff>569910</xdr:rowOff>
    </xdr:to>
    <xdr:sp macro="" textlink="">
      <xdr:nvSpPr>
        <xdr:cNvPr id="7" name="Text Box 2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 rot="-1090354">
          <a:off x="11912600" y="88995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80</xdr:row>
      <xdr:rowOff>0</xdr:rowOff>
    </xdr:from>
    <xdr:to>
      <xdr:col>10</xdr:col>
      <xdr:colOff>0</xdr:colOff>
      <xdr:row>83</xdr:row>
      <xdr:rowOff>204787</xdr:rowOff>
    </xdr:to>
    <xdr:sp macro="" textlink="">
      <xdr:nvSpPr>
        <xdr:cNvPr id="8" name="Text Box 2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rot="-1090354">
          <a:off x="11912600" y="912368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80</xdr:row>
      <xdr:rowOff>0</xdr:rowOff>
    </xdr:from>
    <xdr:to>
      <xdr:col>10</xdr:col>
      <xdr:colOff>0</xdr:colOff>
      <xdr:row>83</xdr:row>
      <xdr:rowOff>204787</xdr:rowOff>
    </xdr:to>
    <xdr:sp macro="" textlink="">
      <xdr:nvSpPr>
        <xdr:cNvPr id="9" name="Text Box 2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 rot="-1090354">
          <a:off x="11912600" y="912368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582706</xdr:colOff>
      <xdr:row>0</xdr:row>
      <xdr:rowOff>42134</xdr:rowOff>
    </xdr:from>
    <xdr:to>
      <xdr:col>2</xdr:col>
      <xdr:colOff>865909</xdr:colOff>
      <xdr:row>2</xdr:row>
      <xdr:rowOff>145677</xdr:rowOff>
    </xdr:to>
    <xdr:pic>
      <xdr:nvPicPr>
        <xdr:cNvPr id="5" name="Imagen 1875582370">
          <a:extLst>
            <a:ext uri="{FF2B5EF4-FFF2-40B4-BE49-F238E27FC236}">
              <a16:creationId xmlns:a16="http://schemas.microsoft.com/office/drawing/2014/main" id="{B5BACDBD-DA64-4A37-A9A7-BED79A04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6" y="42134"/>
          <a:ext cx="1010567" cy="571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40822</xdr:colOff>
      <xdr:row>0</xdr:row>
      <xdr:rowOff>0</xdr:rowOff>
    </xdr:from>
    <xdr:to>
      <xdr:col>3</xdr:col>
      <xdr:colOff>353786</xdr:colOff>
      <xdr:row>2</xdr:row>
      <xdr:rowOff>130973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5CF4E21B-CDCB-41FC-8416-66FB217A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3" y="0"/>
          <a:ext cx="1088572" cy="702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eacion%20Sectorial\2017\SG%20FT%20043%20Identificaci&#243;n%20y%20Seguimiento%20a%20los%20Riesgos%20Institucionales_v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Users/EXITO/Desktop/Informaci&#243;n%20Yamith/Seguimiento%20Riesgos%20de%20Gesti&#243;n%20primer%20corte%20abril%20%202022.xlsx" TargetMode="External"/><Relationship Id="rId1" Type="http://schemas.openxmlformats.org/officeDocument/2006/relationships/externalLinkPath" Target="/Users/EXITO/Desktop/Informaci&#243;n%20Yamith/Seguimiento%20Riesgos%20de%20Gesti&#243;n%20primer%20corte%20ab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rocedim-objetivos"/>
      <sheetName val="Identifica Riesgos G - C"/>
      <sheetName val="Descripcion RGC"/>
      <sheetName val="Conceptos"/>
      <sheetName val="Tablas - Mapa de Calor"/>
      <sheetName val="Ej Ficha Tecnica Indicador"/>
      <sheetName val="FT Existentes_Informativo"/>
      <sheetName val="Hoja2"/>
    </sheetNames>
    <sheetDataSet>
      <sheetData sheetId="0">
        <row r="3">
          <cell r="B3" t="str">
            <v>Adquisicion_de_Bienes_y_Servicios</v>
          </cell>
        </row>
        <row r="4">
          <cell r="B4" t="str">
            <v>Asesoria_Capacitación_y_Asistencia_Técnica</v>
          </cell>
        </row>
        <row r="5">
          <cell r="B5" t="str">
            <v>Fomento_y_Promoción</v>
          </cell>
        </row>
        <row r="6">
          <cell r="B6" t="str">
            <v>Gestión_Documental</v>
          </cell>
        </row>
        <row r="7">
          <cell r="B7" t="str">
            <v>Gestión_de_Información_y_Comunicaciones</v>
          </cell>
        </row>
        <row r="8">
          <cell r="B8" t="str">
            <v>Gestion_de_Políticas</v>
          </cell>
        </row>
        <row r="9">
          <cell r="B9" t="str">
            <v>Gestión_del_Talento_Humano</v>
          </cell>
        </row>
        <row r="10">
          <cell r="B10" t="str">
            <v>Gestión_Jurídica</v>
          </cell>
        </row>
        <row r="11">
          <cell r="B11" t="str">
            <v>Gestión_Recursos_Financieros</v>
          </cell>
        </row>
        <row r="12">
          <cell r="B12" t="str">
            <v>Gestión_Recursos_Físicos</v>
          </cell>
        </row>
        <row r="13">
          <cell r="B13" t="str">
            <v>Negociación_y_Administración_de_Relaciones_Comerciales</v>
          </cell>
        </row>
        <row r="14">
          <cell r="B14" t="str">
            <v>Sistemas_de_ Gestión</v>
          </cell>
        </row>
        <row r="15">
          <cell r="B15" t="str">
            <v>Planeación_Estrátegica</v>
          </cell>
        </row>
        <row r="16">
          <cell r="B16" t="str">
            <v>Evaluación_y_Seguimiento</v>
          </cell>
        </row>
      </sheetData>
      <sheetData sheetId="1" refreshError="1"/>
      <sheetData sheetId="2">
        <row r="10">
          <cell r="AK1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triz Riesgos "/>
      <sheetName val="Mapa Riesgos"/>
      <sheetName val="AP-R1 - R6"/>
      <sheetName val="GR-R1 - R4"/>
      <sheetName val="SG-R1 - R5"/>
      <sheetName val="FP-R1 - R7"/>
      <sheetName val="IC-R1 - R3"/>
      <sheetName val="GTI-R1 - R6"/>
      <sheetName val="PE-R1 - R6"/>
      <sheetName val="BS-R1 - R5"/>
      <sheetName val="TH-R1 - R6"/>
      <sheetName val="GJ-R1 - R4"/>
      <sheetName val="GRF-R1 - R5"/>
      <sheetName val="FC-R1 - R4"/>
      <sheetName val="ES-R1 - R3"/>
      <sheetName val="DE-R1 - R8"/>
      <sheetName val="GD-R1 - GD-R2"/>
      <sheetName val="PI-R1 - R16"/>
      <sheetName val="AP-R1 - R6 (2)"/>
      <sheetName val="GR-R1 - R4 (2)"/>
      <sheetName val="Datos Validacion"/>
      <sheetName val="Tipos de riesgos"/>
      <sheetName val="Tablas Prob-Imp"/>
      <sheetName val="Eval Controles"/>
      <sheetName val="ZONAS DE RIESGO"/>
      <sheetName val="Plantilla Indicador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C6" t="str">
            <v>MUY BAJA</v>
          </cell>
          <cell r="D6">
            <v>0.2</v>
          </cell>
          <cell r="E6" t="str">
            <v>LEVE</v>
          </cell>
          <cell r="F6">
            <v>0.2</v>
          </cell>
        </row>
        <row r="7">
          <cell r="C7" t="str">
            <v>BAJA</v>
          </cell>
          <cell r="D7">
            <v>0.4</v>
          </cell>
          <cell r="E7" t="str">
            <v>MENOR</v>
          </cell>
          <cell r="F7">
            <v>0.4</v>
          </cell>
        </row>
        <row r="8">
          <cell r="C8" t="str">
            <v>MEDIA</v>
          </cell>
          <cell r="D8">
            <v>0.6</v>
          </cell>
          <cell r="E8" t="str">
            <v>MODERADO</v>
          </cell>
          <cell r="F8">
            <v>0.6</v>
          </cell>
        </row>
        <row r="9">
          <cell r="C9" t="str">
            <v>ALTA</v>
          </cell>
          <cell r="D9">
            <v>0.8</v>
          </cell>
          <cell r="E9" t="str">
            <v>MAYOR</v>
          </cell>
          <cell r="F9">
            <v>0.8</v>
          </cell>
        </row>
        <row r="10">
          <cell r="C10" t="str">
            <v>MUY ALTA</v>
          </cell>
          <cell r="D10">
            <v>1</v>
          </cell>
          <cell r="E10" t="str">
            <v>CATASTRÓFICO</v>
          </cell>
          <cell r="F10">
            <v>1</v>
          </cell>
        </row>
        <row r="11">
          <cell r="E11" t="str">
            <v>MODERADO (RC-F)</v>
          </cell>
          <cell r="F11">
            <v>0.6</v>
          </cell>
        </row>
        <row r="12">
          <cell r="E12" t="str">
            <v>MAYOR (RC-F)</v>
          </cell>
          <cell r="F12">
            <v>0.8</v>
          </cell>
        </row>
        <row r="13">
          <cell r="E13" t="str">
            <v>CATASTRÓFICO (RC-F)</v>
          </cell>
          <cell r="F13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N91"/>
  <sheetViews>
    <sheetView showGridLines="0" tabSelected="1" showRuler="0" showWhiteSpace="0" zoomScale="55" zoomScaleNormal="55" zoomScaleSheetLayoutView="20" zoomScalePageLayoutView="10" workbookViewId="0">
      <selection activeCell="F5" sqref="F5"/>
    </sheetView>
  </sheetViews>
  <sheetFormatPr baseColWidth="10" defaultColWidth="11.42578125" defaultRowHeight="14.25"/>
  <cols>
    <col min="1" max="1" width="11.42578125" style="10"/>
    <col min="2" max="2" width="10.85546875" style="10" customWidth="1"/>
    <col min="3" max="3" width="23" style="55" customWidth="1"/>
    <col min="4" max="4" width="18.7109375" style="10" customWidth="1"/>
    <col min="5" max="5" width="27.42578125" style="55" customWidth="1"/>
    <col min="6" max="6" width="9.42578125" style="55" customWidth="1"/>
    <col min="7" max="7" width="13.28515625" style="55" customWidth="1"/>
    <col min="8" max="9" width="25.42578125" style="55" customWidth="1"/>
    <col min="10" max="10" width="25.42578125" style="36" customWidth="1"/>
    <col min="11" max="11" width="18.5703125" style="55" customWidth="1"/>
    <col min="12" max="12" width="15.7109375" style="55" customWidth="1"/>
    <col min="13" max="13" width="16.28515625" style="64" customWidth="1"/>
    <col min="14" max="14" width="16.5703125" style="55" customWidth="1"/>
    <col min="15" max="15" width="11.5703125" style="65" customWidth="1"/>
    <col min="16" max="16" width="13.42578125" style="55" customWidth="1"/>
    <col min="17" max="17" width="14.28515625" style="55" customWidth="1"/>
    <col min="18" max="18" width="32.7109375" style="55" customWidth="1"/>
    <col min="19" max="19" width="19.7109375" style="55" customWidth="1"/>
    <col min="20" max="20" width="21.140625" style="55" customWidth="1"/>
    <col min="21" max="23" width="19" style="55" customWidth="1"/>
    <col min="24" max="24" width="25.85546875" style="55" customWidth="1"/>
    <col min="25" max="25" width="9.28515625" style="55" hidden="1" customWidth="1"/>
    <col min="26" max="26" width="27.7109375" style="55" customWidth="1"/>
    <col min="27" max="27" width="9.28515625" style="55" hidden="1" customWidth="1"/>
    <col min="28" max="28" width="38.5703125" style="55" customWidth="1"/>
    <col min="29" max="29" width="12.42578125" style="55" hidden="1" customWidth="1"/>
    <col min="30" max="30" width="33.28515625" style="55" customWidth="1"/>
    <col min="31" max="31" width="10.42578125" style="55" hidden="1" customWidth="1"/>
    <col min="32" max="32" width="31.140625" style="55" customWidth="1"/>
    <col min="33" max="33" width="10.85546875" style="55" hidden="1" customWidth="1"/>
    <col min="34" max="34" width="40.85546875" style="55" customWidth="1"/>
    <col min="35" max="35" width="9.28515625" style="55" hidden="1" customWidth="1"/>
    <col min="36" max="36" width="32" style="55" customWidth="1"/>
    <col min="37" max="37" width="10.85546875" style="55" hidden="1" customWidth="1"/>
    <col min="38" max="38" width="22.5703125" style="55" customWidth="1"/>
    <col min="39" max="39" width="25.85546875" style="55" customWidth="1"/>
    <col min="40" max="40" width="20.140625" style="55" customWidth="1"/>
    <col min="41" max="41" width="24.85546875" style="55" customWidth="1"/>
    <col min="42" max="42" width="19.28515625" style="55" customWidth="1"/>
    <col min="43" max="43" width="17.7109375" style="55" customWidth="1"/>
    <col min="44" max="44" width="24.5703125" style="55" customWidth="1"/>
    <col min="45" max="45" width="23.5703125" style="55" customWidth="1"/>
    <col min="46" max="46" width="24" style="55" customWidth="1"/>
    <col min="47" max="47" width="16.5703125" style="55" customWidth="1"/>
    <col min="48" max="48" width="14.28515625" style="10" customWidth="1"/>
    <col min="49" max="49" width="15" style="10" customWidth="1"/>
    <col min="50" max="50" width="20.85546875" style="10" customWidth="1"/>
    <col min="51" max="51" width="23.140625" style="10" customWidth="1"/>
    <col min="52" max="52" width="20.7109375" style="10" customWidth="1"/>
    <col min="53" max="54" width="5.7109375" style="10" customWidth="1"/>
    <col min="55" max="55" width="28.140625" style="10" customWidth="1"/>
    <col min="56" max="57" width="7.85546875" style="10" customWidth="1"/>
    <col min="58" max="58" width="15.7109375" style="10" customWidth="1"/>
    <col min="59" max="60" width="8.5703125" style="10" customWidth="1"/>
    <col min="61" max="61" width="31.5703125" style="10" customWidth="1"/>
    <col min="62" max="63" width="9.5703125" style="10" customWidth="1"/>
    <col min="64" max="64" width="30.5703125" style="10" customWidth="1"/>
    <col min="65" max="65" width="31.28515625" style="10" customWidth="1"/>
    <col min="66" max="66" width="36.28515625" style="10" bestFit="1" customWidth="1"/>
    <col min="67" max="16384" width="11.42578125" style="10"/>
  </cols>
  <sheetData>
    <row r="1" spans="1:66" s="214" customFormat="1" ht="14.25" customHeight="1">
      <c r="A1"/>
      <c r="B1" s="251"/>
      <c r="C1" s="251"/>
      <c r="D1" s="241" t="s">
        <v>415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66" s="214" customFormat="1" ht="23.25" customHeight="1">
      <c r="A2"/>
      <c r="B2" s="251"/>
      <c r="C2" s="251"/>
      <c r="D2" s="243" t="s">
        <v>364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4"/>
    </row>
    <row r="3" spans="1:66" s="214" customFormat="1" ht="15" customHeight="1">
      <c r="A3"/>
      <c r="B3" s="251"/>
      <c r="C3" s="251"/>
      <c r="D3" s="245" t="s">
        <v>416</v>
      </c>
      <c r="E3" s="245"/>
      <c r="F3" s="246"/>
      <c r="G3" s="248" t="s">
        <v>419</v>
      </c>
      <c r="H3" s="250"/>
      <c r="I3" s="247" t="s">
        <v>417</v>
      </c>
      <c r="J3" s="246"/>
      <c r="K3" s="248">
        <v>0</v>
      </c>
      <c r="L3" s="249"/>
      <c r="M3" s="249"/>
      <c r="N3" s="249"/>
      <c r="O3" s="249"/>
      <c r="P3" s="250"/>
      <c r="Q3" s="247" t="s">
        <v>418</v>
      </c>
      <c r="R3" s="246"/>
      <c r="S3" s="397">
        <v>46185</v>
      </c>
    </row>
    <row r="5" spans="1:66" s="3" customFormat="1" ht="27.75" customHeight="1">
      <c r="C5" s="7"/>
      <c r="D5" s="12"/>
      <c r="E5" s="12"/>
      <c r="F5" s="12"/>
      <c r="G5" s="12"/>
      <c r="H5" s="12"/>
      <c r="I5" s="12"/>
      <c r="J5" s="79"/>
      <c r="K5" s="8"/>
      <c r="L5" s="6"/>
      <c r="M5" s="61"/>
      <c r="N5" s="6"/>
      <c r="O5" s="6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8"/>
      <c r="AW5" s="8"/>
      <c r="AX5" s="12"/>
    </row>
    <row r="6" spans="1:66" s="3" customFormat="1" ht="21.6" customHeight="1">
      <c r="B6" s="9" t="s">
        <v>22</v>
      </c>
      <c r="D6" s="290"/>
      <c r="E6" s="290"/>
      <c r="F6" s="9"/>
      <c r="G6" s="9"/>
      <c r="H6" s="203" t="s">
        <v>23</v>
      </c>
      <c r="I6" s="145"/>
      <c r="J6" s="144"/>
      <c r="K6" s="29"/>
      <c r="L6" s="6"/>
      <c r="M6" s="62"/>
      <c r="N6" s="6"/>
      <c r="O6" s="6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285"/>
      <c r="AV6" s="285"/>
      <c r="AW6" s="285"/>
      <c r="AX6" s="6"/>
    </row>
    <row r="7" spans="1:66" s="3" customFormat="1" ht="19.5" customHeight="1">
      <c r="C7" s="9"/>
      <c r="D7" s="5"/>
      <c r="E7" s="6"/>
      <c r="F7" s="6"/>
      <c r="G7" s="6"/>
      <c r="H7" s="6"/>
      <c r="I7" s="6"/>
      <c r="J7" s="6"/>
      <c r="K7" s="6"/>
      <c r="L7" s="6"/>
      <c r="M7" s="63"/>
      <c r="N7" s="6"/>
      <c r="O7" s="6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66" ht="38.1" customHeight="1">
      <c r="B8" s="280" t="s">
        <v>24</v>
      </c>
      <c r="C8" s="280"/>
      <c r="D8" s="280"/>
      <c r="E8" s="280"/>
      <c r="F8" s="280"/>
      <c r="G8" s="280"/>
      <c r="H8" s="280"/>
      <c r="I8" s="280"/>
      <c r="J8" s="280"/>
      <c r="K8" s="280"/>
      <c r="L8" s="286" t="s">
        <v>176</v>
      </c>
      <c r="M8" s="286"/>
      <c r="N8" s="286"/>
      <c r="O8" s="286"/>
      <c r="P8" s="286"/>
      <c r="Q8" s="271" t="s">
        <v>335</v>
      </c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87" t="s">
        <v>175</v>
      </c>
      <c r="AV8" s="287"/>
      <c r="AW8" s="287"/>
      <c r="AX8" s="287"/>
      <c r="AY8" s="284" t="s">
        <v>392</v>
      </c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8" t="s">
        <v>393</v>
      </c>
    </row>
    <row r="9" spans="1:66" ht="29.25" customHeight="1">
      <c r="B9" s="281" t="s">
        <v>377</v>
      </c>
      <c r="C9" s="281" t="s">
        <v>378</v>
      </c>
      <c r="D9" s="279" t="s">
        <v>202</v>
      </c>
      <c r="E9" s="279" t="s">
        <v>201</v>
      </c>
      <c r="F9" s="279" t="s">
        <v>365</v>
      </c>
      <c r="G9" s="279" t="s">
        <v>379</v>
      </c>
      <c r="H9" s="279" t="s">
        <v>390</v>
      </c>
      <c r="I9" s="279" t="s">
        <v>380</v>
      </c>
      <c r="J9" s="279" t="s">
        <v>396</v>
      </c>
      <c r="K9" s="279" t="s">
        <v>381</v>
      </c>
      <c r="L9" s="283" t="s">
        <v>27</v>
      </c>
      <c r="M9" s="282" t="s">
        <v>182</v>
      </c>
      <c r="N9" s="283" t="s">
        <v>26</v>
      </c>
      <c r="O9" s="282" t="s">
        <v>157</v>
      </c>
      <c r="P9" s="269" t="s">
        <v>210</v>
      </c>
      <c r="Q9" s="270" t="s">
        <v>334</v>
      </c>
      <c r="R9" s="270"/>
      <c r="S9" s="270"/>
      <c r="T9" s="270"/>
      <c r="U9" s="270"/>
      <c r="V9" s="270"/>
      <c r="W9" s="270"/>
      <c r="X9" s="252" t="s">
        <v>407</v>
      </c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4"/>
      <c r="AN9" s="273" t="s">
        <v>408</v>
      </c>
      <c r="AO9" s="274"/>
      <c r="AP9" s="273" t="s">
        <v>409</v>
      </c>
      <c r="AQ9" s="277"/>
      <c r="AR9" s="274"/>
      <c r="AS9" s="273" t="s">
        <v>374</v>
      </c>
      <c r="AT9" s="274"/>
      <c r="AU9" s="260" t="s">
        <v>27</v>
      </c>
      <c r="AV9" s="260" t="s">
        <v>26</v>
      </c>
      <c r="AW9" s="261" t="s">
        <v>318</v>
      </c>
      <c r="AX9" s="261" t="s">
        <v>211</v>
      </c>
      <c r="AY9" s="268" t="s">
        <v>394</v>
      </c>
      <c r="AZ9" s="259" t="s">
        <v>395</v>
      </c>
      <c r="BA9" s="262" t="s">
        <v>410</v>
      </c>
      <c r="BB9" s="263"/>
      <c r="BC9" s="264"/>
      <c r="BD9" s="262" t="s">
        <v>411</v>
      </c>
      <c r="BE9" s="263"/>
      <c r="BF9" s="264"/>
      <c r="BG9" s="262" t="s">
        <v>412</v>
      </c>
      <c r="BH9" s="263"/>
      <c r="BI9" s="264"/>
      <c r="BJ9" s="262" t="s">
        <v>413</v>
      </c>
      <c r="BK9" s="263"/>
      <c r="BL9" s="264"/>
      <c r="BM9" s="259" t="s">
        <v>320</v>
      </c>
      <c r="BN9" s="258"/>
    </row>
    <row r="10" spans="1:66" ht="45">
      <c r="B10" s="281"/>
      <c r="C10" s="281"/>
      <c r="D10" s="279"/>
      <c r="E10" s="279"/>
      <c r="F10" s="279"/>
      <c r="G10" s="279"/>
      <c r="H10" s="279"/>
      <c r="I10" s="279"/>
      <c r="J10" s="279"/>
      <c r="K10" s="279"/>
      <c r="L10" s="283"/>
      <c r="M10" s="282"/>
      <c r="N10" s="283"/>
      <c r="O10" s="282"/>
      <c r="P10" s="269"/>
      <c r="Q10" s="270" t="s">
        <v>322</v>
      </c>
      <c r="R10" s="176" t="s">
        <v>406</v>
      </c>
      <c r="S10" s="272" t="s">
        <v>397</v>
      </c>
      <c r="T10" s="272"/>
      <c r="U10" s="176" t="s">
        <v>400</v>
      </c>
      <c r="V10" s="270" t="s">
        <v>403</v>
      </c>
      <c r="W10" s="270"/>
      <c r="X10" s="255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7"/>
      <c r="AN10" s="275"/>
      <c r="AO10" s="276"/>
      <c r="AP10" s="275"/>
      <c r="AQ10" s="278"/>
      <c r="AR10" s="276"/>
      <c r="AS10" s="275"/>
      <c r="AT10" s="276"/>
      <c r="AU10" s="260"/>
      <c r="AV10" s="260"/>
      <c r="AW10" s="261"/>
      <c r="AX10" s="261"/>
      <c r="AY10" s="268"/>
      <c r="AZ10" s="259"/>
      <c r="BA10" s="265"/>
      <c r="BB10" s="266"/>
      <c r="BC10" s="267"/>
      <c r="BD10" s="265"/>
      <c r="BE10" s="266"/>
      <c r="BF10" s="267"/>
      <c r="BG10" s="265"/>
      <c r="BH10" s="266"/>
      <c r="BI10" s="267"/>
      <c r="BJ10" s="265"/>
      <c r="BK10" s="266"/>
      <c r="BL10" s="267"/>
      <c r="BM10" s="259"/>
      <c r="BN10" s="258"/>
    </row>
    <row r="11" spans="1:66" s="36" customFormat="1" ht="56.45" customHeight="1">
      <c r="B11" s="281"/>
      <c r="C11" s="281"/>
      <c r="D11" s="279"/>
      <c r="E11" s="279"/>
      <c r="F11" s="279"/>
      <c r="G11" s="279"/>
      <c r="H11" s="279"/>
      <c r="I11" s="279"/>
      <c r="J11" s="279"/>
      <c r="K11" s="279"/>
      <c r="L11" s="283"/>
      <c r="M11" s="282"/>
      <c r="N11" s="283"/>
      <c r="O11" s="282"/>
      <c r="P11" s="269"/>
      <c r="Q11" s="270"/>
      <c r="R11" s="209" t="s">
        <v>401</v>
      </c>
      <c r="S11" s="209" t="s">
        <v>398</v>
      </c>
      <c r="T11" s="209" t="s">
        <v>399</v>
      </c>
      <c r="U11" s="207" t="s">
        <v>402</v>
      </c>
      <c r="V11" s="208" t="s">
        <v>404</v>
      </c>
      <c r="W11" s="208" t="s">
        <v>405</v>
      </c>
      <c r="X11" s="182" t="s">
        <v>28</v>
      </c>
      <c r="Y11" s="182"/>
      <c r="Z11" s="182" t="s">
        <v>326</v>
      </c>
      <c r="AA11" s="182"/>
      <c r="AB11" s="182" t="s">
        <v>327</v>
      </c>
      <c r="AC11" s="182"/>
      <c r="AD11" s="182" t="s">
        <v>328</v>
      </c>
      <c r="AE11" s="182"/>
      <c r="AF11" s="182" t="s">
        <v>329</v>
      </c>
      <c r="AG11" s="182"/>
      <c r="AH11" s="182" t="s">
        <v>330</v>
      </c>
      <c r="AI11" s="182"/>
      <c r="AJ11" s="182" t="s">
        <v>331</v>
      </c>
      <c r="AK11" s="182"/>
      <c r="AL11" s="183" t="s">
        <v>332</v>
      </c>
      <c r="AM11" s="184" t="s">
        <v>333</v>
      </c>
      <c r="AN11" s="176" t="s">
        <v>324</v>
      </c>
      <c r="AO11" s="184" t="s">
        <v>325</v>
      </c>
      <c r="AP11" s="184" t="s">
        <v>373</v>
      </c>
      <c r="AQ11" s="184" t="s">
        <v>366</v>
      </c>
      <c r="AR11" s="184" t="s">
        <v>372</v>
      </c>
      <c r="AS11" s="184" t="s">
        <v>376</v>
      </c>
      <c r="AT11" s="184" t="s">
        <v>375</v>
      </c>
      <c r="AU11" s="260"/>
      <c r="AV11" s="260"/>
      <c r="AW11" s="261"/>
      <c r="AX11" s="261"/>
      <c r="AY11" s="268" t="s">
        <v>183</v>
      </c>
      <c r="AZ11" s="259"/>
      <c r="BA11" s="212" t="s">
        <v>1</v>
      </c>
      <c r="BB11" s="212" t="s">
        <v>2</v>
      </c>
      <c r="BC11" s="212" t="s">
        <v>321</v>
      </c>
      <c r="BD11" s="212" t="s">
        <v>1</v>
      </c>
      <c r="BE11" s="212" t="s">
        <v>2</v>
      </c>
      <c r="BF11" s="212" t="s">
        <v>321</v>
      </c>
      <c r="BG11" s="212" t="s">
        <v>1</v>
      </c>
      <c r="BH11" s="212" t="s">
        <v>2</v>
      </c>
      <c r="BI11" s="212" t="s">
        <v>321</v>
      </c>
      <c r="BJ11" s="212" t="s">
        <v>1</v>
      </c>
      <c r="BK11" s="212" t="s">
        <v>2</v>
      </c>
      <c r="BL11" s="212" t="s">
        <v>321</v>
      </c>
      <c r="BM11" s="259"/>
      <c r="BN11" s="258"/>
    </row>
    <row r="12" spans="1:66" ht="58.5" customHeight="1">
      <c r="B12" s="185"/>
      <c r="C12" s="179"/>
      <c r="D12" s="141"/>
      <c r="E12" s="141"/>
      <c r="F12" s="141"/>
      <c r="G12" s="141"/>
      <c r="H12" s="143"/>
      <c r="I12" s="180"/>
      <c r="J12" s="141"/>
      <c r="K12" s="181"/>
      <c r="L12" s="141"/>
      <c r="M12" s="131" t="e">
        <f>VLOOKUP(L12,'[2]Datos Validacion'!$C$6:$D$10,2,0)</f>
        <v>#N/A</v>
      </c>
      <c r="N12" s="142"/>
      <c r="O12" s="178" t="e">
        <f>VLOOKUP(N12,'[2]Datos Validacion'!$E$6:$F$15,2,0)</f>
        <v>#N/A</v>
      </c>
      <c r="P12" s="133"/>
      <c r="Q12" s="133"/>
      <c r="R12" s="134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3"/>
      <c r="AJ12" s="139"/>
      <c r="AK12" s="133">
        <f>IF(AJ12='Eval Controles'!$C$43,'Eval Controles'!$D$43,IF(AJ12='Eval Controles'!$C$44,'Eval Controles'!$D$44,'Eval Controles'!$D$45))</f>
        <v>0</v>
      </c>
      <c r="AL12" s="133">
        <f>SUM(Y12,AA12,AC12,AE12,AG12,AI12,AK12)</f>
        <v>0</v>
      </c>
      <c r="AM12" s="133" t="str">
        <f>IF(AL12&gt;=96,"FUERTE",IF(AL12&gt;=86,"MODERADO","DEBIL"))</f>
        <v>DEBIL</v>
      </c>
      <c r="AN12" s="139"/>
      <c r="AO12" s="133">
        <f>IF(AN12='Eval Controles'!$C$24,"FUERTE",IF(AN12='Eval Controles'!$C$25,"MODERADO",IF(AN12='Eval Controles'!$C$26,"DEBIL",)))</f>
        <v>0</v>
      </c>
      <c r="AP12" s="175"/>
      <c r="AQ12" s="139"/>
      <c r="AR12" s="133"/>
      <c r="AS12" s="118"/>
      <c r="AT12" s="118"/>
      <c r="AU12" s="177"/>
      <c r="AV12" s="177"/>
      <c r="AW12" s="133"/>
      <c r="AX12" s="181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</row>
    <row r="13" spans="1:66" s="39" customFormat="1" ht="58.5" customHeight="1">
      <c r="B13" s="185"/>
      <c r="C13" s="138"/>
      <c r="D13" s="138"/>
      <c r="E13" s="138"/>
      <c r="F13" s="138"/>
      <c r="G13" s="141"/>
      <c r="H13" s="137"/>
      <c r="I13" s="134"/>
      <c r="J13" s="141"/>
      <c r="K13" s="122"/>
      <c r="L13" s="135"/>
      <c r="M13" s="131" t="e">
        <f>VLOOKUP(L13,'[2]Datos Validacion'!$C$6:$D$10,2,0)</f>
        <v>#N/A</v>
      </c>
      <c r="N13" s="136"/>
      <c r="O13" s="178" t="e">
        <f>VLOOKUP(N13,'[2]Datos Validacion'!$E$6:$F$15,2,0)</f>
        <v>#N/A</v>
      </c>
      <c r="P13" s="132"/>
      <c r="Q13" s="132"/>
      <c r="R13" s="123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3">
        <f>IF(AJ13='Eval Controles'!$C$43,'Eval Controles'!$D$43,IF(AJ13='Eval Controles'!$C$44,'Eval Controles'!$D$44,'Eval Controles'!$D$45))</f>
        <v>0</v>
      </c>
      <c r="AL13" s="133">
        <f>SUM(Y13,AA13,AC13,AE13,AG13,AI13,AK13)</f>
        <v>0</v>
      </c>
      <c r="AM13" s="133" t="str">
        <f t="shared" ref="AM13" si="0">IF(AL13&gt;=96,"FUERTE",IF(AL13&gt;=86,"MODERADO","DEBIL"))</f>
        <v>DEBIL</v>
      </c>
      <c r="AN13" s="139"/>
      <c r="AO13" s="133">
        <f>IF(AN13='Eval Controles'!$C$24,"FUERTE",IF(AN13='Eval Controles'!$C$25,"MODERADO",IF(AN13='Eval Controles'!$C$26,"DEBIL",)))</f>
        <v>0</v>
      </c>
      <c r="AP13" s="76"/>
      <c r="AQ13" s="118"/>
      <c r="AR13" s="76"/>
      <c r="AS13" s="118"/>
      <c r="AT13" s="118"/>
      <c r="AU13" s="43"/>
      <c r="AV13" s="43"/>
      <c r="AW13" s="76"/>
      <c r="AX13" s="18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</row>
    <row r="14" spans="1:66" s="39" customFormat="1" ht="58.5" customHeight="1">
      <c r="B14" s="185"/>
      <c r="C14" s="138"/>
      <c r="D14" s="138"/>
      <c r="E14" s="138"/>
      <c r="F14" s="138"/>
      <c r="G14" s="141"/>
      <c r="H14" s="137"/>
      <c r="I14" s="134"/>
      <c r="J14" s="141"/>
      <c r="K14" s="122"/>
      <c r="L14" s="135"/>
      <c r="M14" s="131"/>
      <c r="N14" s="136"/>
      <c r="O14" s="178"/>
      <c r="P14" s="132"/>
      <c r="Q14" s="132"/>
      <c r="R14" s="123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3"/>
      <c r="AL14" s="133"/>
      <c r="AM14" s="133"/>
      <c r="AN14" s="139"/>
      <c r="AO14" s="133"/>
      <c r="AP14" s="76"/>
      <c r="AQ14" s="118"/>
      <c r="AR14" s="76"/>
      <c r="AS14" s="118"/>
      <c r="AT14" s="118"/>
      <c r="AU14" s="43"/>
      <c r="AV14" s="43"/>
      <c r="AW14" s="76"/>
      <c r="AX14" s="18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</row>
    <row r="15" spans="1:66" s="120" customFormat="1" ht="58.5" customHeight="1">
      <c r="B15" s="185"/>
      <c r="C15" s="118"/>
      <c r="D15" s="118"/>
      <c r="E15" s="118"/>
      <c r="F15" s="118"/>
      <c r="G15" s="141"/>
      <c r="H15" s="119"/>
      <c r="I15" s="123"/>
      <c r="J15" s="141"/>
      <c r="K15" s="122"/>
      <c r="L15" s="35"/>
      <c r="M15" s="131" t="e">
        <f>VLOOKUP(L15,'[2]Datos Validacion'!$C$6:$D$10,2,0)</f>
        <v>#N/A</v>
      </c>
      <c r="N15" s="60"/>
      <c r="O15" s="178" t="e">
        <f>VLOOKUP(N15,'[2]Datos Validacion'!$E$6:$F$15,2,0)</f>
        <v>#N/A</v>
      </c>
      <c r="P15" s="76"/>
      <c r="Q15" s="76"/>
      <c r="R15" s="123"/>
      <c r="S15" s="118"/>
      <c r="T15" s="118"/>
      <c r="U15" s="118"/>
      <c r="V15" s="118"/>
      <c r="W15" s="118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3">
        <f>IF(AJ15='Eval Controles'!$C$43,'Eval Controles'!$D$43,IF(AJ15='Eval Controles'!$C$44,'Eval Controles'!$D$44,'Eval Controles'!$D$45))</f>
        <v>0</v>
      </c>
      <c r="AL15" s="133">
        <f t="shared" ref="AL15:AL25" si="1">SUM(Y15,AA15,AC15,AE15,AG15,AI15,AK15)</f>
        <v>0</v>
      </c>
      <c r="AM15" s="133" t="str">
        <f t="shared" ref="AM15:AM25" si="2">IF(AL15&gt;=96,"FUERTE",IF(AL15&gt;=86,"MODERADO","DEBIL"))</f>
        <v>DEBIL</v>
      </c>
      <c r="AN15" s="139"/>
      <c r="AO15" s="133">
        <f>IF(AN15='Eval Controles'!$C$24,"FUERTE",IF(AN15='Eval Controles'!$C$25,"MODERADO",IF(AN15='Eval Controles'!$C$26,"DEBIL",)))</f>
        <v>0</v>
      </c>
      <c r="AP15" s="76"/>
      <c r="AQ15" s="118"/>
      <c r="AR15" s="128"/>
      <c r="AS15" s="118"/>
      <c r="AT15" s="118"/>
      <c r="AU15" s="129"/>
      <c r="AV15" s="129"/>
      <c r="AW15" s="128"/>
      <c r="AX15" s="181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</row>
    <row r="16" spans="1:66" s="120" customFormat="1" ht="58.5" customHeight="1">
      <c r="B16" s="185"/>
      <c r="C16" s="118"/>
      <c r="D16" s="118"/>
      <c r="E16" s="118"/>
      <c r="F16" s="118"/>
      <c r="G16" s="141"/>
      <c r="H16" s="119"/>
      <c r="I16" s="123"/>
      <c r="J16" s="141"/>
      <c r="K16" s="122"/>
      <c r="L16" s="35"/>
      <c r="M16" s="131" t="e">
        <f>VLOOKUP(L16,'[2]Datos Validacion'!$C$6:$D$10,2,0)</f>
        <v>#N/A</v>
      </c>
      <c r="N16" s="60"/>
      <c r="O16" s="178" t="e">
        <f>VLOOKUP(N16,'[2]Datos Validacion'!$E$6:$F$15,2,0)</f>
        <v>#N/A</v>
      </c>
      <c r="P16" s="76"/>
      <c r="Q16" s="76"/>
      <c r="R16" s="123"/>
      <c r="S16" s="118"/>
      <c r="T16" s="118"/>
      <c r="U16" s="118"/>
      <c r="V16" s="118"/>
      <c r="W16" s="118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3">
        <f>IF(AJ16='Eval Controles'!$C$43,'Eval Controles'!$D$43,IF(AJ16='Eval Controles'!$C$44,'Eval Controles'!$D$44,'Eval Controles'!$D$45))</f>
        <v>0</v>
      </c>
      <c r="AL16" s="133">
        <f t="shared" si="1"/>
        <v>0</v>
      </c>
      <c r="AM16" s="133" t="str">
        <f t="shared" si="2"/>
        <v>DEBIL</v>
      </c>
      <c r="AN16" s="139"/>
      <c r="AO16" s="133">
        <f>IF(AN16='Eval Controles'!$C$24,"FUERTE",IF(AN16='Eval Controles'!$C$25,"MODERADO",IF(AN16='Eval Controles'!$C$26,"DEBIL",)))</f>
        <v>0</v>
      </c>
      <c r="AP16" s="76"/>
      <c r="AQ16" s="118"/>
      <c r="AR16" s="128"/>
      <c r="AS16" s="118"/>
      <c r="AT16" s="118"/>
      <c r="AU16" s="129"/>
      <c r="AV16" s="129"/>
      <c r="AW16" s="128"/>
      <c r="AX16" s="181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</row>
    <row r="17" spans="2:66" s="120" customFormat="1" ht="58.5" customHeight="1">
      <c r="B17" s="185"/>
      <c r="C17" s="118"/>
      <c r="D17" s="118"/>
      <c r="E17" s="118"/>
      <c r="F17" s="118"/>
      <c r="G17" s="141"/>
      <c r="H17" s="119"/>
      <c r="I17" s="123"/>
      <c r="J17" s="141"/>
      <c r="K17" s="122"/>
      <c r="L17" s="35"/>
      <c r="M17" s="131" t="e">
        <f>VLOOKUP(L17,'[2]Datos Validacion'!$C$6:$D$10,2,0)</f>
        <v>#N/A</v>
      </c>
      <c r="N17" s="60"/>
      <c r="O17" s="178" t="e">
        <f>VLOOKUP(N17,'[2]Datos Validacion'!$E$6:$F$15,2,0)</f>
        <v>#N/A</v>
      </c>
      <c r="P17" s="76"/>
      <c r="Q17" s="76"/>
      <c r="R17" s="123"/>
      <c r="S17" s="118"/>
      <c r="T17" s="118"/>
      <c r="U17" s="118"/>
      <c r="V17" s="118"/>
      <c r="W17" s="118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3">
        <f>IF(AJ17='Eval Controles'!$C$43,'Eval Controles'!$D$43,IF(AJ17='Eval Controles'!$C$44,'Eval Controles'!$D$44,'Eval Controles'!$D$45))</f>
        <v>0</v>
      </c>
      <c r="AL17" s="133">
        <f t="shared" si="1"/>
        <v>0</v>
      </c>
      <c r="AM17" s="133" t="str">
        <f t="shared" si="2"/>
        <v>DEBIL</v>
      </c>
      <c r="AN17" s="139"/>
      <c r="AO17" s="133">
        <f>IF(AN17='Eval Controles'!$C$24,"FUERTE",IF(AN17='Eval Controles'!$C$25,"MODERADO",IF(AN17='Eval Controles'!$C$26,"DEBIL",)))</f>
        <v>0</v>
      </c>
      <c r="AP17" s="76"/>
      <c r="AQ17" s="118"/>
      <c r="AR17" s="128"/>
      <c r="AS17" s="118"/>
      <c r="AT17" s="118"/>
      <c r="AU17" s="129"/>
      <c r="AV17" s="129"/>
      <c r="AW17" s="128"/>
      <c r="AX17" s="181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</row>
    <row r="18" spans="2:66" s="120" customFormat="1" ht="58.5" customHeight="1">
      <c r="B18" s="185"/>
      <c r="C18" s="33"/>
      <c r="D18" s="32"/>
      <c r="E18" s="32"/>
      <c r="F18" s="32"/>
      <c r="G18" s="141"/>
      <c r="H18" s="32"/>
      <c r="I18" s="32"/>
      <c r="J18" s="141"/>
      <c r="K18" s="33"/>
      <c r="L18" s="35"/>
      <c r="M18" s="131" t="e">
        <f>VLOOKUP(L18,'[2]Datos Validacion'!$C$6:$D$10,2,0)</f>
        <v>#N/A</v>
      </c>
      <c r="N18" s="60"/>
      <c r="O18" s="178" t="e">
        <f>VLOOKUP(N18,'[2]Datos Validacion'!$E$6:$F$15,2,0)</f>
        <v>#N/A</v>
      </c>
      <c r="P18" s="76"/>
      <c r="Q18" s="76"/>
      <c r="R18" s="76"/>
      <c r="S18" s="76"/>
      <c r="T18" s="76"/>
      <c r="U18" s="76"/>
      <c r="V18" s="76"/>
      <c r="W18" s="76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3">
        <f>IF(AJ18='Eval Controles'!$C$43,'Eval Controles'!$D$43,IF(AJ18='Eval Controles'!$C$44,'Eval Controles'!$D$44,'Eval Controles'!$D$45))</f>
        <v>0</v>
      </c>
      <c r="AL18" s="133">
        <f t="shared" si="1"/>
        <v>0</v>
      </c>
      <c r="AM18" s="133" t="str">
        <f t="shared" si="2"/>
        <v>DEBIL</v>
      </c>
      <c r="AN18" s="133"/>
      <c r="AO18" s="133">
        <f>IF(AN18='Eval Controles'!$C$24,"FUERTE",IF(AN18='Eval Controles'!$C$25,"MODERADO",IF(AN18='Eval Controles'!$C$26,"DEBIL",)))</f>
        <v>0</v>
      </c>
      <c r="AP18" s="133"/>
      <c r="AQ18" s="133"/>
      <c r="AR18" s="133"/>
      <c r="AS18" s="133"/>
      <c r="AT18" s="133"/>
      <c r="AU18" s="129"/>
      <c r="AV18" s="129"/>
      <c r="AW18" s="128"/>
      <c r="AX18" s="181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</row>
    <row r="19" spans="2:66" s="120" customFormat="1" ht="58.5" customHeight="1">
      <c r="B19" s="185"/>
      <c r="C19" s="118"/>
      <c r="D19" s="118"/>
      <c r="E19" s="35"/>
      <c r="F19" s="35"/>
      <c r="G19" s="141"/>
      <c r="H19" s="35"/>
      <c r="I19" s="35"/>
      <c r="J19" s="141"/>
      <c r="K19" s="118"/>
      <c r="L19" s="35"/>
      <c r="M19" s="131" t="e">
        <f>VLOOKUP(L19,'[2]Datos Validacion'!$C$6:$D$10,2,0)</f>
        <v>#N/A</v>
      </c>
      <c r="N19" s="60"/>
      <c r="O19" s="178" t="e">
        <f>VLOOKUP(N19,'[2]Datos Validacion'!$E$6:$F$15,2,0)</f>
        <v>#N/A</v>
      </c>
      <c r="P19" s="76"/>
      <c r="Q19" s="76"/>
      <c r="R19" s="76"/>
      <c r="S19" s="76"/>
      <c r="T19" s="76"/>
      <c r="U19" s="76"/>
      <c r="V19" s="76"/>
      <c r="W19" s="76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3">
        <f>IF(AJ19='Eval Controles'!$C$43,'Eval Controles'!$D$43,IF(AJ19='Eval Controles'!$C$44,'Eval Controles'!$D$44,'Eval Controles'!$D$45))</f>
        <v>0</v>
      </c>
      <c r="AL19" s="133">
        <f t="shared" si="1"/>
        <v>0</v>
      </c>
      <c r="AM19" s="133" t="str">
        <f t="shared" si="2"/>
        <v>DEBIL</v>
      </c>
      <c r="AN19" s="133"/>
      <c r="AO19" s="133">
        <f>IF(AN19='Eval Controles'!$C$24,"FUERTE",IF(AN19='Eval Controles'!$C$25,"MODERADO",IF(AN19='Eval Controles'!$C$26,"DEBIL",)))</f>
        <v>0</v>
      </c>
      <c r="AP19" s="133"/>
      <c r="AQ19" s="133"/>
      <c r="AR19" s="133"/>
      <c r="AS19" s="133"/>
      <c r="AT19" s="133"/>
      <c r="AU19" s="129"/>
      <c r="AV19" s="129"/>
      <c r="AW19" s="76"/>
      <c r="AX19" s="181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</row>
    <row r="20" spans="2:66" ht="58.5" customHeight="1">
      <c r="B20" s="185"/>
      <c r="C20" s="118"/>
      <c r="D20" s="121"/>
      <c r="E20" s="119"/>
      <c r="F20" s="119"/>
      <c r="G20" s="141"/>
      <c r="H20" s="119"/>
      <c r="I20" s="119"/>
      <c r="J20" s="141"/>
      <c r="K20" s="121"/>
      <c r="L20" s="35"/>
      <c r="M20" s="131" t="e">
        <f>VLOOKUP(L20,'[2]Datos Validacion'!$C$6:$D$10,2,0)</f>
        <v>#N/A</v>
      </c>
      <c r="N20" s="60"/>
      <c r="O20" s="178" t="e">
        <f>VLOOKUP(N20,'[2]Datos Validacion'!$E$6:$F$15,2,0)</f>
        <v>#N/A</v>
      </c>
      <c r="P20" s="76"/>
      <c r="Q20" s="76"/>
      <c r="R20" s="76"/>
      <c r="S20" s="76"/>
      <c r="T20" s="76"/>
      <c r="U20" s="76"/>
      <c r="V20" s="76"/>
      <c r="W20" s="76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3">
        <f>IF(AJ20='Eval Controles'!$C$43,'Eval Controles'!$D$43,IF(AJ20='Eval Controles'!$C$44,'Eval Controles'!$D$44,'Eval Controles'!$D$45))</f>
        <v>0</v>
      </c>
      <c r="AL20" s="133">
        <f t="shared" si="1"/>
        <v>0</v>
      </c>
      <c r="AM20" s="133" t="str">
        <f t="shared" si="2"/>
        <v>DEBIL</v>
      </c>
      <c r="AN20" s="133"/>
      <c r="AO20" s="133">
        <f>IF(AN20='Eval Controles'!$C$24,"FUERTE",IF(AN20='Eval Controles'!$C$25,"MODERADO",IF(AN20='Eval Controles'!$C$26,"DEBIL",)))</f>
        <v>0</v>
      </c>
      <c r="AP20" s="133"/>
      <c r="AQ20" s="133"/>
      <c r="AR20" s="133"/>
      <c r="AS20" s="133"/>
      <c r="AT20" s="133"/>
      <c r="AU20" s="129"/>
      <c r="AV20" s="129"/>
      <c r="AW20" s="127"/>
      <c r="AX20" s="181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</row>
    <row r="21" spans="2:66" ht="58.5" customHeight="1">
      <c r="B21" s="185"/>
      <c r="C21" s="117"/>
      <c r="D21" s="122"/>
      <c r="E21" s="122"/>
      <c r="F21" s="122"/>
      <c r="G21" s="141"/>
      <c r="H21" s="122"/>
      <c r="I21" s="122"/>
      <c r="J21" s="141"/>
      <c r="K21" s="130"/>
      <c r="L21" s="35"/>
      <c r="M21" s="131" t="e">
        <f>VLOOKUP(L21,'[2]Datos Validacion'!$C$6:$D$10,2,0)</f>
        <v>#N/A</v>
      </c>
      <c r="N21" s="60"/>
      <c r="O21" s="178" t="e">
        <f>VLOOKUP(N21,'[2]Datos Validacion'!$E$6:$F$15,2,0)</f>
        <v>#N/A</v>
      </c>
      <c r="P21" s="76"/>
      <c r="Q21" s="76"/>
      <c r="R21" s="76"/>
      <c r="S21" s="76"/>
      <c r="T21" s="76"/>
      <c r="U21" s="76"/>
      <c r="V21" s="76"/>
      <c r="W21" s="76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3">
        <f>IF(AJ21='Eval Controles'!$C$43,'Eval Controles'!$D$43,IF(AJ21='Eval Controles'!$C$44,'Eval Controles'!$D$44,'Eval Controles'!$D$45))</f>
        <v>0</v>
      </c>
      <c r="AL21" s="133">
        <f t="shared" si="1"/>
        <v>0</v>
      </c>
      <c r="AM21" s="133" t="str">
        <f t="shared" si="2"/>
        <v>DEBIL</v>
      </c>
      <c r="AN21" s="133"/>
      <c r="AO21" s="133">
        <f>IF(AN21='Eval Controles'!$C$24,"FUERTE",IF(AN21='Eval Controles'!$C$25,"MODERADO",IF(AN21='Eval Controles'!$C$26,"DEBIL",)))</f>
        <v>0</v>
      </c>
      <c r="AP21" s="133"/>
      <c r="AQ21" s="133"/>
      <c r="AR21" s="133"/>
      <c r="AS21" s="133"/>
      <c r="AT21" s="133"/>
      <c r="AU21" s="129"/>
      <c r="AV21" s="129"/>
      <c r="AW21" s="128"/>
      <c r="AX21" s="181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</row>
    <row r="22" spans="2:66" ht="58.5" customHeight="1">
      <c r="B22" s="185"/>
      <c r="C22" s="117"/>
      <c r="D22" s="122"/>
      <c r="E22" s="122"/>
      <c r="F22" s="122"/>
      <c r="G22" s="141"/>
      <c r="H22" s="122"/>
      <c r="I22" s="122"/>
      <c r="J22" s="141"/>
      <c r="K22" s="130"/>
      <c r="L22" s="35"/>
      <c r="M22" s="131" t="e">
        <f>VLOOKUP(L22,'[2]Datos Validacion'!$C$6:$D$10,2,0)</f>
        <v>#N/A</v>
      </c>
      <c r="N22" s="60"/>
      <c r="O22" s="178" t="e">
        <f>VLOOKUP(N22,'[2]Datos Validacion'!$E$6:$F$15,2,0)</f>
        <v>#N/A</v>
      </c>
      <c r="P22" s="76"/>
      <c r="Q22" s="76"/>
      <c r="R22" s="76"/>
      <c r="S22" s="76"/>
      <c r="T22" s="76"/>
      <c r="U22" s="76"/>
      <c r="V22" s="76"/>
      <c r="W22" s="76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3">
        <f>IF(AJ22='Eval Controles'!$C$43,'Eval Controles'!$D$43,IF(AJ22='Eval Controles'!$C$44,'Eval Controles'!$D$44,'Eval Controles'!$D$45))</f>
        <v>0</v>
      </c>
      <c r="AL22" s="133">
        <f t="shared" si="1"/>
        <v>0</v>
      </c>
      <c r="AM22" s="133" t="str">
        <f t="shared" si="2"/>
        <v>DEBIL</v>
      </c>
      <c r="AN22" s="133"/>
      <c r="AO22" s="133">
        <f>IF(AN22='Eval Controles'!$C$24,"FUERTE",IF(AN22='Eval Controles'!$C$25,"MODERADO",IF(AN22='Eval Controles'!$C$26,"DEBIL",)))</f>
        <v>0</v>
      </c>
      <c r="AP22" s="133"/>
      <c r="AQ22" s="133"/>
      <c r="AR22" s="133"/>
      <c r="AS22" s="133"/>
      <c r="AT22" s="133"/>
      <c r="AU22" s="129"/>
      <c r="AV22" s="129"/>
      <c r="AW22" s="128"/>
      <c r="AX22" s="181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</row>
    <row r="23" spans="2:66" s="39" customFormat="1" ht="58.5" customHeight="1">
      <c r="B23" s="185"/>
      <c r="C23" s="116"/>
      <c r="D23" s="116"/>
      <c r="E23" s="116"/>
      <c r="F23" s="116"/>
      <c r="G23" s="141"/>
      <c r="H23" s="116"/>
      <c r="I23" s="116"/>
      <c r="J23" s="141"/>
      <c r="K23" s="32"/>
      <c r="L23" s="35"/>
      <c r="M23" s="131" t="e">
        <f>VLOOKUP(L23,'[2]Datos Validacion'!$C$6:$D$10,2,0)</f>
        <v>#N/A</v>
      </c>
      <c r="N23" s="60"/>
      <c r="O23" s="178" t="e">
        <f>VLOOKUP(N23,'[2]Datos Validacion'!$E$6:$F$15,2,0)</f>
        <v>#N/A</v>
      </c>
      <c r="P23" s="76"/>
      <c r="Q23" s="76"/>
      <c r="R23" s="76"/>
      <c r="S23" s="76"/>
      <c r="T23" s="76"/>
      <c r="U23" s="76"/>
      <c r="V23" s="76"/>
      <c r="W23" s="76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3">
        <f>IF(AJ23='Eval Controles'!$C$43,'Eval Controles'!$D$43,IF(AJ23='Eval Controles'!$C$44,'Eval Controles'!$D$44,'Eval Controles'!$D$45))</f>
        <v>0</v>
      </c>
      <c r="AL23" s="133">
        <f t="shared" si="1"/>
        <v>0</v>
      </c>
      <c r="AM23" s="133" t="str">
        <f t="shared" si="2"/>
        <v>DEBIL</v>
      </c>
      <c r="AN23" s="133"/>
      <c r="AO23" s="133">
        <f>IF(AN23='Eval Controles'!$C$24,"FUERTE",IF(AN23='Eval Controles'!$C$25,"MODERADO",IF(AN23='Eval Controles'!$C$26,"DEBIL",)))</f>
        <v>0</v>
      </c>
      <c r="AP23" s="133"/>
      <c r="AQ23" s="133"/>
      <c r="AR23" s="133"/>
      <c r="AS23" s="133"/>
      <c r="AT23" s="133"/>
      <c r="AU23" s="129"/>
      <c r="AV23" s="129"/>
      <c r="AW23" s="128"/>
      <c r="AX23" s="18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</row>
    <row r="24" spans="2:66" s="39" customFormat="1" ht="58.5" customHeight="1">
      <c r="B24" s="185"/>
      <c r="C24" s="116"/>
      <c r="D24" s="116"/>
      <c r="E24" s="116"/>
      <c r="F24" s="116"/>
      <c r="G24" s="141"/>
      <c r="H24" s="116"/>
      <c r="I24" s="116"/>
      <c r="J24" s="141"/>
      <c r="K24" s="32"/>
      <c r="L24" s="35"/>
      <c r="M24" s="131" t="e">
        <f>VLOOKUP(L24,'[2]Datos Validacion'!$C$6:$D$10,2,0)</f>
        <v>#N/A</v>
      </c>
      <c r="N24" s="60"/>
      <c r="O24" s="178" t="e">
        <f>VLOOKUP(N24,'[2]Datos Validacion'!$E$6:$F$15,2,0)</f>
        <v>#N/A</v>
      </c>
      <c r="P24" s="76"/>
      <c r="Q24" s="76"/>
      <c r="R24" s="76"/>
      <c r="S24" s="76"/>
      <c r="T24" s="76"/>
      <c r="U24" s="76"/>
      <c r="V24" s="76"/>
      <c r="W24" s="76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3">
        <f>IF(AJ24='Eval Controles'!$C$43,'Eval Controles'!$D$43,IF(AJ24='Eval Controles'!$C$44,'Eval Controles'!$D$44,'Eval Controles'!$D$45))</f>
        <v>0</v>
      </c>
      <c r="AL24" s="133">
        <f t="shared" si="1"/>
        <v>0</v>
      </c>
      <c r="AM24" s="133" t="str">
        <f t="shared" si="2"/>
        <v>DEBIL</v>
      </c>
      <c r="AN24" s="133"/>
      <c r="AO24" s="133">
        <f>IF(AN24='Eval Controles'!$C$24,"FUERTE",IF(AN24='Eval Controles'!$C$25,"MODERADO",IF(AN24='Eval Controles'!$C$26,"DEBIL",)))</f>
        <v>0</v>
      </c>
      <c r="AP24" s="133"/>
      <c r="AQ24" s="133"/>
      <c r="AR24" s="133"/>
      <c r="AS24" s="133"/>
      <c r="AT24" s="133"/>
      <c r="AU24" s="129"/>
      <c r="AV24" s="129"/>
      <c r="AW24" s="128"/>
      <c r="AX24" s="18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</row>
    <row r="25" spans="2:66" ht="58.5" customHeight="1">
      <c r="B25" s="185"/>
      <c r="C25" s="116"/>
      <c r="D25" s="116"/>
      <c r="E25" s="116"/>
      <c r="F25" s="116"/>
      <c r="G25" s="141"/>
      <c r="H25" s="116"/>
      <c r="I25" s="116"/>
      <c r="J25" s="141"/>
      <c r="K25" s="32"/>
      <c r="L25" s="35"/>
      <c r="M25" s="131" t="e">
        <f>VLOOKUP(L25,'[2]Datos Validacion'!$C$6:$D$10,2,0)</f>
        <v>#N/A</v>
      </c>
      <c r="N25" s="60"/>
      <c r="O25" s="178" t="e">
        <f>VLOOKUP(N25,'[2]Datos Validacion'!$E$6:$F$15,2,0)</f>
        <v>#N/A</v>
      </c>
      <c r="P25" s="76"/>
      <c r="Q25" s="76"/>
      <c r="R25" s="76"/>
      <c r="S25" s="76"/>
      <c r="T25" s="76"/>
      <c r="U25" s="76"/>
      <c r="V25" s="76"/>
      <c r="W25" s="76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3">
        <f>IF(AJ25='Eval Controles'!$C$43,'Eval Controles'!$D$43,IF(AJ25='Eval Controles'!$C$44,'Eval Controles'!$D$44,'Eval Controles'!$D$45))</f>
        <v>0</v>
      </c>
      <c r="AL25" s="133">
        <f t="shared" si="1"/>
        <v>0</v>
      </c>
      <c r="AM25" s="133" t="str">
        <f t="shared" si="2"/>
        <v>DEBIL</v>
      </c>
      <c r="AN25" s="133"/>
      <c r="AO25" s="133">
        <f>IF(AN25='Eval Controles'!$C$24,"FUERTE",IF(AN25='Eval Controles'!$C$25,"MODERADO",IF(AN25='Eval Controles'!$C$26,"DEBIL",)))</f>
        <v>0</v>
      </c>
      <c r="AP25" s="133"/>
      <c r="AQ25" s="133"/>
      <c r="AR25" s="133"/>
      <c r="AS25" s="133"/>
      <c r="AT25" s="133"/>
      <c r="AU25" s="129"/>
      <c r="AV25" s="129"/>
      <c r="AW25" s="128"/>
      <c r="AX25" s="181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2:66" ht="58.5" customHeight="1">
      <c r="B26" s="185"/>
      <c r="C26" s="118"/>
      <c r="D26" s="121"/>
      <c r="E26" s="119"/>
      <c r="F26" s="119"/>
      <c r="G26" s="141"/>
      <c r="H26" s="119"/>
      <c r="I26" s="119"/>
      <c r="J26" s="141"/>
      <c r="K26" s="121"/>
      <c r="L26" s="35"/>
      <c r="M26" s="131" t="e">
        <f>VLOOKUP(L26,'[2]Datos Validacion'!$C$6:$D$10,2,0)</f>
        <v>#N/A</v>
      </c>
      <c r="N26" s="60"/>
      <c r="O26" s="178" t="e">
        <f>VLOOKUP(N26,'[2]Datos Validacion'!$E$6:$F$15,2,0)</f>
        <v>#N/A</v>
      </c>
      <c r="P26" s="76"/>
      <c r="Q26" s="76"/>
      <c r="R26" s="76"/>
      <c r="S26" s="76"/>
      <c r="T26" s="76"/>
      <c r="U26" s="76"/>
      <c r="V26" s="76"/>
      <c r="W26" s="76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3">
        <f>IF(AJ26='Eval Controles'!$C$43,'Eval Controles'!$D$43,IF(AJ26='Eval Controles'!$C$44,'Eval Controles'!$D$44,'Eval Controles'!$D$45))</f>
        <v>0</v>
      </c>
      <c r="AL26" s="133">
        <f t="shared" ref="AL26:AL31" si="3">SUM(Y26,AA26,AC26,AE26,AG26,AI26,AK26)</f>
        <v>0</v>
      </c>
      <c r="AM26" s="133" t="str">
        <f t="shared" ref="AM26:AM31" si="4">IF(AL26&gt;=96,"FUERTE",IF(AL26&gt;=86,"MODERADO","DEBIL"))</f>
        <v>DEBIL</v>
      </c>
      <c r="AN26" s="133"/>
      <c r="AO26" s="133">
        <f>IF(AN26='Eval Controles'!$C$24,"FUERTE",IF(AN26='Eval Controles'!$C$25,"MODERADO",IF(AN26='Eval Controles'!$C$26,"DEBIL",)))</f>
        <v>0</v>
      </c>
      <c r="AP26" s="133"/>
      <c r="AQ26" s="133"/>
      <c r="AR26" s="133"/>
      <c r="AS26" s="133"/>
      <c r="AT26" s="133"/>
      <c r="AU26" s="129"/>
      <c r="AV26" s="129"/>
      <c r="AW26" s="127"/>
      <c r="AX26" s="181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</row>
    <row r="27" spans="2:66" ht="58.5" customHeight="1">
      <c r="B27" s="185"/>
      <c r="C27" s="117"/>
      <c r="D27" s="122"/>
      <c r="E27" s="122"/>
      <c r="F27" s="122"/>
      <c r="G27" s="141"/>
      <c r="H27" s="122"/>
      <c r="I27" s="122"/>
      <c r="J27" s="141"/>
      <c r="K27" s="130"/>
      <c r="L27" s="35"/>
      <c r="M27" s="131" t="e">
        <f>VLOOKUP(L27,'[2]Datos Validacion'!$C$6:$D$10,2,0)</f>
        <v>#N/A</v>
      </c>
      <c r="N27" s="60"/>
      <c r="O27" s="178" t="e">
        <f>VLOOKUP(N27,'[2]Datos Validacion'!$E$6:$F$15,2,0)</f>
        <v>#N/A</v>
      </c>
      <c r="P27" s="76"/>
      <c r="Q27" s="76"/>
      <c r="R27" s="76"/>
      <c r="S27" s="76"/>
      <c r="T27" s="76"/>
      <c r="U27" s="76"/>
      <c r="V27" s="76"/>
      <c r="W27" s="76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3">
        <f>IF(AJ27='Eval Controles'!$C$43,'Eval Controles'!$D$43,IF(AJ27='Eval Controles'!$C$44,'Eval Controles'!$D$44,'Eval Controles'!$D$45))</f>
        <v>0</v>
      </c>
      <c r="AL27" s="133">
        <f t="shared" si="3"/>
        <v>0</v>
      </c>
      <c r="AM27" s="133" t="str">
        <f t="shared" si="4"/>
        <v>DEBIL</v>
      </c>
      <c r="AN27" s="133"/>
      <c r="AO27" s="133">
        <f>IF(AN27='Eval Controles'!$C$24,"FUERTE",IF(AN27='Eval Controles'!$C$25,"MODERADO",IF(AN27='Eval Controles'!$C$26,"DEBIL",)))</f>
        <v>0</v>
      </c>
      <c r="AP27" s="133"/>
      <c r="AQ27" s="133"/>
      <c r="AR27" s="133"/>
      <c r="AS27" s="133"/>
      <c r="AT27" s="133"/>
      <c r="AU27" s="129"/>
      <c r="AV27" s="129"/>
      <c r="AW27" s="128"/>
      <c r="AX27" s="181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</row>
    <row r="28" spans="2:66" ht="58.5" customHeight="1">
      <c r="B28" s="185"/>
      <c r="C28" s="117"/>
      <c r="D28" s="122"/>
      <c r="E28" s="122"/>
      <c r="F28" s="122"/>
      <c r="G28" s="141"/>
      <c r="H28" s="122"/>
      <c r="I28" s="122"/>
      <c r="J28" s="141"/>
      <c r="K28" s="130"/>
      <c r="L28" s="35"/>
      <c r="M28" s="131" t="e">
        <f>VLOOKUP(L28,'[2]Datos Validacion'!$C$6:$D$10,2,0)</f>
        <v>#N/A</v>
      </c>
      <c r="N28" s="60"/>
      <c r="O28" s="178" t="e">
        <f>VLOOKUP(N28,'[2]Datos Validacion'!$E$6:$F$15,2,0)</f>
        <v>#N/A</v>
      </c>
      <c r="P28" s="76"/>
      <c r="Q28" s="76"/>
      <c r="R28" s="76"/>
      <c r="S28" s="76"/>
      <c r="T28" s="76"/>
      <c r="U28" s="76"/>
      <c r="V28" s="76"/>
      <c r="W28" s="76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3">
        <f>IF(AJ28='Eval Controles'!$C$43,'Eval Controles'!$D$43,IF(AJ28='Eval Controles'!$C$44,'Eval Controles'!$D$44,'Eval Controles'!$D$45))</f>
        <v>0</v>
      </c>
      <c r="AL28" s="133">
        <f t="shared" si="3"/>
        <v>0</v>
      </c>
      <c r="AM28" s="133" t="str">
        <f t="shared" si="4"/>
        <v>DEBIL</v>
      </c>
      <c r="AN28" s="133"/>
      <c r="AO28" s="133">
        <f>IF(AN28='Eval Controles'!$C$24,"FUERTE",IF(AN28='Eval Controles'!$C$25,"MODERADO",IF(AN28='Eval Controles'!$C$26,"DEBIL",)))</f>
        <v>0</v>
      </c>
      <c r="AP28" s="133"/>
      <c r="AQ28" s="133"/>
      <c r="AR28" s="133"/>
      <c r="AS28" s="133"/>
      <c r="AT28" s="133"/>
      <c r="AU28" s="129"/>
      <c r="AV28" s="129"/>
      <c r="AW28" s="128"/>
      <c r="AX28" s="181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</row>
    <row r="29" spans="2:66" s="39" customFormat="1" ht="58.5" customHeight="1">
      <c r="B29" s="185"/>
      <c r="C29" s="116"/>
      <c r="D29" s="116"/>
      <c r="E29" s="116"/>
      <c r="F29" s="116"/>
      <c r="G29" s="141"/>
      <c r="H29" s="116"/>
      <c r="I29" s="116"/>
      <c r="J29" s="141"/>
      <c r="K29" s="32"/>
      <c r="L29" s="35"/>
      <c r="M29" s="131" t="e">
        <f>VLOOKUP(L29,'[2]Datos Validacion'!$C$6:$D$10,2,0)</f>
        <v>#N/A</v>
      </c>
      <c r="N29" s="60"/>
      <c r="O29" s="178" t="e">
        <f>VLOOKUP(N29,'[2]Datos Validacion'!$E$6:$F$15,2,0)</f>
        <v>#N/A</v>
      </c>
      <c r="P29" s="76"/>
      <c r="Q29" s="76"/>
      <c r="R29" s="76"/>
      <c r="S29" s="76"/>
      <c r="T29" s="76"/>
      <c r="U29" s="76"/>
      <c r="V29" s="76"/>
      <c r="W29" s="76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3">
        <f>IF(AJ29='Eval Controles'!$C$43,'Eval Controles'!$D$43,IF(AJ29='Eval Controles'!$C$44,'Eval Controles'!$D$44,'Eval Controles'!$D$45))</f>
        <v>0</v>
      </c>
      <c r="AL29" s="133">
        <f t="shared" si="3"/>
        <v>0</v>
      </c>
      <c r="AM29" s="133" t="str">
        <f t="shared" si="4"/>
        <v>DEBIL</v>
      </c>
      <c r="AN29" s="133"/>
      <c r="AO29" s="133">
        <f>IF(AN29='Eval Controles'!$C$24,"FUERTE",IF(AN29='Eval Controles'!$C$25,"MODERADO",IF(AN29='Eval Controles'!$C$26,"DEBIL",)))</f>
        <v>0</v>
      </c>
      <c r="AP29" s="133"/>
      <c r="AQ29" s="133"/>
      <c r="AR29" s="133"/>
      <c r="AS29" s="133"/>
      <c r="AT29" s="133"/>
      <c r="AU29" s="129"/>
      <c r="AV29" s="129"/>
      <c r="AW29" s="128"/>
      <c r="AX29" s="18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</row>
    <row r="30" spans="2:66" s="39" customFormat="1" ht="58.5" customHeight="1">
      <c r="B30" s="185"/>
      <c r="C30" s="116"/>
      <c r="D30" s="116"/>
      <c r="E30" s="116"/>
      <c r="F30" s="116"/>
      <c r="G30" s="141"/>
      <c r="H30" s="116"/>
      <c r="I30" s="116"/>
      <c r="J30" s="141"/>
      <c r="K30" s="32"/>
      <c r="L30" s="35"/>
      <c r="M30" s="131" t="e">
        <f>VLOOKUP(L30,'[2]Datos Validacion'!$C$6:$D$10,2,0)</f>
        <v>#N/A</v>
      </c>
      <c r="N30" s="60"/>
      <c r="O30" s="178" t="e">
        <f>VLOOKUP(N30,'[2]Datos Validacion'!$E$6:$F$15,2,0)</f>
        <v>#N/A</v>
      </c>
      <c r="P30" s="76"/>
      <c r="Q30" s="76"/>
      <c r="R30" s="76"/>
      <c r="S30" s="76"/>
      <c r="T30" s="76"/>
      <c r="U30" s="76"/>
      <c r="V30" s="76"/>
      <c r="W30" s="76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3">
        <f>IF(AJ30='Eval Controles'!$C$43,'Eval Controles'!$D$43,IF(AJ30='Eval Controles'!$C$44,'Eval Controles'!$D$44,'Eval Controles'!$D$45))</f>
        <v>0</v>
      </c>
      <c r="AL30" s="133">
        <f t="shared" si="3"/>
        <v>0</v>
      </c>
      <c r="AM30" s="133" t="str">
        <f t="shared" si="4"/>
        <v>DEBIL</v>
      </c>
      <c r="AN30" s="133"/>
      <c r="AO30" s="133">
        <f>IF(AN30='Eval Controles'!$C$24,"FUERTE",IF(AN30='Eval Controles'!$C$25,"MODERADO",IF(AN30='Eval Controles'!$C$26,"DEBIL",)))</f>
        <v>0</v>
      </c>
      <c r="AP30" s="133"/>
      <c r="AQ30" s="133"/>
      <c r="AR30" s="133"/>
      <c r="AS30" s="133"/>
      <c r="AT30" s="133"/>
      <c r="AU30" s="129"/>
      <c r="AV30" s="129"/>
      <c r="AW30" s="128"/>
      <c r="AX30" s="18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</row>
    <row r="31" spans="2:66" ht="58.5" customHeight="1">
      <c r="B31" s="185"/>
      <c r="C31" s="116"/>
      <c r="D31" s="116"/>
      <c r="E31" s="116"/>
      <c r="F31" s="116"/>
      <c r="G31" s="141"/>
      <c r="H31" s="116"/>
      <c r="I31" s="116"/>
      <c r="J31" s="141"/>
      <c r="K31" s="32"/>
      <c r="L31" s="35"/>
      <c r="M31" s="131" t="e">
        <f>VLOOKUP(L31,'[2]Datos Validacion'!$C$6:$D$10,2,0)</f>
        <v>#N/A</v>
      </c>
      <c r="N31" s="60"/>
      <c r="O31" s="178" t="e">
        <f>VLOOKUP(N31,'[2]Datos Validacion'!$E$6:$F$15,2,0)</f>
        <v>#N/A</v>
      </c>
      <c r="P31" s="76"/>
      <c r="Q31" s="76"/>
      <c r="R31" s="76"/>
      <c r="S31" s="76"/>
      <c r="T31" s="76"/>
      <c r="U31" s="76"/>
      <c r="V31" s="76"/>
      <c r="W31" s="76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3">
        <f>IF(AJ31='Eval Controles'!$C$43,'Eval Controles'!$D$43,IF(AJ31='Eval Controles'!$C$44,'Eval Controles'!$D$44,'Eval Controles'!$D$45))</f>
        <v>0</v>
      </c>
      <c r="AL31" s="133">
        <f t="shared" si="3"/>
        <v>0</v>
      </c>
      <c r="AM31" s="133" t="str">
        <f t="shared" si="4"/>
        <v>DEBIL</v>
      </c>
      <c r="AN31" s="133"/>
      <c r="AO31" s="133">
        <f>IF(AN31='Eval Controles'!$C$24,"FUERTE",IF(AN31='Eval Controles'!$C$25,"MODERADO",IF(AN31='Eval Controles'!$C$26,"DEBIL",)))</f>
        <v>0</v>
      </c>
      <c r="AP31" s="133"/>
      <c r="AQ31" s="133"/>
      <c r="AR31" s="133"/>
      <c r="AS31" s="133"/>
      <c r="AT31" s="133"/>
      <c r="AU31" s="129"/>
      <c r="AV31" s="129"/>
      <c r="AW31" s="128"/>
      <c r="AX31" s="181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2:66" ht="58.5" customHeight="1">
      <c r="B32" s="185"/>
      <c r="C32" s="179"/>
      <c r="D32" s="141"/>
      <c r="E32" s="141"/>
      <c r="F32" s="141"/>
      <c r="G32" s="141"/>
      <c r="H32" s="143"/>
      <c r="I32" s="180"/>
      <c r="J32" s="141"/>
      <c r="K32" s="181"/>
      <c r="L32" s="141"/>
      <c r="M32" s="131" t="e">
        <f>VLOOKUP(L32,'[2]Datos Validacion'!$C$6:$D$10,2,0)</f>
        <v>#N/A</v>
      </c>
      <c r="N32" s="142"/>
      <c r="O32" s="178" t="e">
        <f>VLOOKUP(N32,'[2]Datos Validacion'!$E$6:$F$15,2,0)</f>
        <v>#N/A</v>
      </c>
      <c r="P32" s="133"/>
      <c r="Q32" s="133"/>
      <c r="R32" s="134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3"/>
      <c r="AJ32" s="139"/>
      <c r="AK32" s="133">
        <f>IF(AJ32='Eval Controles'!$C$43,'Eval Controles'!$D$43,IF(AJ32='Eval Controles'!$C$44,'Eval Controles'!$D$44,'Eval Controles'!$D$45))</f>
        <v>0</v>
      </c>
      <c r="AL32" s="133">
        <f>SUM(Y32,AA32,AC32,AE32,AG32,AI32,AK32)</f>
        <v>0</v>
      </c>
      <c r="AM32" s="133" t="str">
        <f>IF(AL32&gt;=96,"FUERTE",IF(AL32&gt;=86,"MODERADO","DEBIL"))</f>
        <v>DEBIL</v>
      </c>
      <c r="AN32" s="139"/>
      <c r="AO32" s="133">
        <f>IF(AN32='Eval Controles'!$C$24,"FUERTE",IF(AN32='Eval Controles'!$C$25,"MODERADO",IF(AN32='Eval Controles'!$C$26,"DEBIL",)))</f>
        <v>0</v>
      </c>
      <c r="AP32" s="175"/>
      <c r="AQ32" s="139"/>
      <c r="AR32" s="133"/>
      <c r="AS32" s="118"/>
      <c r="AT32" s="118"/>
      <c r="AU32" s="177"/>
      <c r="AV32" s="177"/>
      <c r="AW32" s="133"/>
      <c r="AX32" s="181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</row>
    <row r="33" spans="2:66" s="39" customFormat="1" ht="58.5" customHeight="1">
      <c r="B33" s="185"/>
      <c r="C33" s="138"/>
      <c r="D33" s="138"/>
      <c r="E33" s="138"/>
      <c r="F33" s="138"/>
      <c r="G33" s="141"/>
      <c r="H33" s="137"/>
      <c r="I33" s="134"/>
      <c r="J33" s="141"/>
      <c r="K33" s="122"/>
      <c r="L33" s="135"/>
      <c r="M33" s="131" t="e">
        <f>VLOOKUP(L33,'[2]Datos Validacion'!$C$6:$D$10,2,0)</f>
        <v>#N/A</v>
      </c>
      <c r="N33" s="136"/>
      <c r="O33" s="178" t="e">
        <f>VLOOKUP(N33,'[2]Datos Validacion'!$E$6:$F$15,2,0)</f>
        <v>#N/A</v>
      </c>
      <c r="P33" s="132"/>
      <c r="Q33" s="132"/>
      <c r="R33" s="123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3">
        <f>IF(AJ33='Eval Controles'!$C$43,'Eval Controles'!$D$43,IF(AJ33='Eval Controles'!$C$44,'Eval Controles'!$D$44,'Eval Controles'!$D$45))</f>
        <v>0</v>
      </c>
      <c r="AL33" s="133">
        <f>SUM(Y33,AA33,AC33,AE33,AG33,AI33,AK33)</f>
        <v>0</v>
      </c>
      <c r="AM33" s="133" t="str">
        <f t="shared" ref="AM33" si="5">IF(AL33&gt;=96,"FUERTE",IF(AL33&gt;=86,"MODERADO","DEBIL"))</f>
        <v>DEBIL</v>
      </c>
      <c r="AN33" s="139"/>
      <c r="AO33" s="133">
        <f>IF(AN33='Eval Controles'!$C$24,"FUERTE",IF(AN33='Eval Controles'!$C$25,"MODERADO",IF(AN33='Eval Controles'!$C$26,"DEBIL",)))</f>
        <v>0</v>
      </c>
      <c r="AP33" s="76"/>
      <c r="AQ33" s="118"/>
      <c r="AR33" s="76"/>
      <c r="AS33" s="118"/>
      <c r="AT33" s="118"/>
      <c r="AU33" s="43"/>
      <c r="AV33" s="43"/>
      <c r="AW33" s="76"/>
      <c r="AX33" s="18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</row>
    <row r="34" spans="2:66" s="39" customFormat="1" ht="58.5" customHeight="1">
      <c r="B34" s="185"/>
      <c r="C34" s="138"/>
      <c r="D34" s="138"/>
      <c r="E34" s="138"/>
      <c r="F34" s="138"/>
      <c r="G34" s="141"/>
      <c r="H34" s="137"/>
      <c r="I34" s="134"/>
      <c r="J34" s="141"/>
      <c r="K34" s="122"/>
      <c r="L34" s="135"/>
      <c r="M34" s="131"/>
      <c r="N34" s="136"/>
      <c r="O34" s="178"/>
      <c r="P34" s="132"/>
      <c r="Q34" s="132"/>
      <c r="R34" s="123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3"/>
      <c r="AL34" s="133"/>
      <c r="AM34" s="133"/>
      <c r="AN34" s="139"/>
      <c r="AO34" s="133"/>
      <c r="AP34" s="76"/>
      <c r="AQ34" s="118"/>
      <c r="AR34" s="76"/>
      <c r="AS34" s="118"/>
      <c r="AT34" s="118"/>
      <c r="AU34" s="43"/>
      <c r="AV34" s="43"/>
      <c r="AW34" s="76"/>
      <c r="AX34" s="18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</row>
    <row r="35" spans="2:66" s="120" customFormat="1" ht="58.5" customHeight="1">
      <c r="B35" s="185"/>
      <c r="C35" s="118"/>
      <c r="D35" s="118"/>
      <c r="E35" s="118"/>
      <c r="F35" s="118"/>
      <c r="G35" s="141"/>
      <c r="H35" s="119"/>
      <c r="I35" s="123"/>
      <c r="J35" s="141"/>
      <c r="K35" s="122"/>
      <c r="L35" s="35"/>
      <c r="M35" s="131" t="e">
        <f>VLOOKUP(L35,'[2]Datos Validacion'!$C$6:$D$10,2,0)</f>
        <v>#N/A</v>
      </c>
      <c r="N35" s="60"/>
      <c r="O35" s="178" t="e">
        <f>VLOOKUP(N35,'[2]Datos Validacion'!$E$6:$F$15,2,0)</f>
        <v>#N/A</v>
      </c>
      <c r="P35" s="76"/>
      <c r="Q35" s="76"/>
      <c r="R35" s="123"/>
      <c r="S35" s="118"/>
      <c r="T35" s="118"/>
      <c r="U35" s="118"/>
      <c r="V35" s="118"/>
      <c r="W35" s="118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3">
        <f>IF(AJ35='Eval Controles'!$C$43,'Eval Controles'!$D$43,IF(AJ35='Eval Controles'!$C$44,'Eval Controles'!$D$44,'Eval Controles'!$D$45))</f>
        <v>0</v>
      </c>
      <c r="AL35" s="133">
        <f t="shared" ref="AL35:AL45" si="6">SUM(Y35,AA35,AC35,AE35,AG35,AI35,AK35)</f>
        <v>0</v>
      </c>
      <c r="AM35" s="133" t="str">
        <f t="shared" ref="AM35:AM45" si="7">IF(AL35&gt;=96,"FUERTE",IF(AL35&gt;=86,"MODERADO","DEBIL"))</f>
        <v>DEBIL</v>
      </c>
      <c r="AN35" s="139"/>
      <c r="AO35" s="133">
        <f>IF(AN35='Eval Controles'!$C$24,"FUERTE",IF(AN35='Eval Controles'!$C$25,"MODERADO",IF(AN35='Eval Controles'!$C$26,"DEBIL",)))</f>
        <v>0</v>
      </c>
      <c r="AP35" s="76"/>
      <c r="AQ35" s="118"/>
      <c r="AR35" s="128"/>
      <c r="AS35" s="118"/>
      <c r="AT35" s="118"/>
      <c r="AU35" s="129"/>
      <c r="AV35" s="129"/>
      <c r="AW35" s="128"/>
      <c r="AX35" s="181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</row>
    <row r="36" spans="2:66" s="120" customFormat="1" ht="58.5" customHeight="1">
      <c r="B36" s="185"/>
      <c r="C36" s="118"/>
      <c r="D36" s="118"/>
      <c r="E36" s="118"/>
      <c r="F36" s="118"/>
      <c r="G36" s="141"/>
      <c r="H36" s="119"/>
      <c r="I36" s="123"/>
      <c r="J36" s="141"/>
      <c r="K36" s="122"/>
      <c r="L36" s="35"/>
      <c r="M36" s="131" t="e">
        <f>VLOOKUP(L36,'[2]Datos Validacion'!$C$6:$D$10,2,0)</f>
        <v>#N/A</v>
      </c>
      <c r="N36" s="60"/>
      <c r="O36" s="178" t="e">
        <f>VLOOKUP(N36,'[2]Datos Validacion'!$E$6:$F$15,2,0)</f>
        <v>#N/A</v>
      </c>
      <c r="P36" s="76"/>
      <c r="Q36" s="76"/>
      <c r="R36" s="123"/>
      <c r="S36" s="118"/>
      <c r="T36" s="118"/>
      <c r="U36" s="118"/>
      <c r="V36" s="118"/>
      <c r="W36" s="118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3">
        <f>IF(AJ36='Eval Controles'!$C$43,'Eval Controles'!$D$43,IF(AJ36='Eval Controles'!$C$44,'Eval Controles'!$D$44,'Eval Controles'!$D$45))</f>
        <v>0</v>
      </c>
      <c r="AL36" s="133">
        <f t="shared" si="6"/>
        <v>0</v>
      </c>
      <c r="AM36" s="133" t="str">
        <f t="shared" si="7"/>
        <v>DEBIL</v>
      </c>
      <c r="AN36" s="139"/>
      <c r="AO36" s="133">
        <f>IF(AN36='Eval Controles'!$C$24,"FUERTE",IF(AN36='Eval Controles'!$C$25,"MODERADO",IF(AN36='Eval Controles'!$C$26,"DEBIL",)))</f>
        <v>0</v>
      </c>
      <c r="AP36" s="76"/>
      <c r="AQ36" s="118"/>
      <c r="AR36" s="128"/>
      <c r="AS36" s="118"/>
      <c r="AT36" s="118"/>
      <c r="AU36" s="129"/>
      <c r="AV36" s="129"/>
      <c r="AW36" s="128"/>
      <c r="AX36" s="181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</row>
    <row r="37" spans="2:66" s="120" customFormat="1" ht="58.5" customHeight="1">
      <c r="B37" s="185"/>
      <c r="C37" s="118"/>
      <c r="D37" s="118"/>
      <c r="E37" s="118"/>
      <c r="F37" s="118"/>
      <c r="G37" s="141"/>
      <c r="H37" s="119"/>
      <c r="I37" s="123"/>
      <c r="J37" s="141"/>
      <c r="K37" s="122"/>
      <c r="L37" s="35"/>
      <c r="M37" s="131" t="e">
        <f>VLOOKUP(L37,'[2]Datos Validacion'!$C$6:$D$10,2,0)</f>
        <v>#N/A</v>
      </c>
      <c r="N37" s="60"/>
      <c r="O37" s="178" t="e">
        <f>VLOOKUP(N37,'[2]Datos Validacion'!$E$6:$F$15,2,0)</f>
        <v>#N/A</v>
      </c>
      <c r="P37" s="76"/>
      <c r="Q37" s="76"/>
      <c r="R37" s="123"/>
      <c r="S37" s="118"/>
      <c r="T37" s="118"/>
      <c r="U37" s="118"/>
      <c r="V37" s="118"/>
      <c r="W37" s="118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3">
        <f>IF(AJ37='Eval Controles'!$C$43,'Eval Controles'!$D$43,IF(AJ37='Eval Controles'!$C$44,'Eval Controles'!$D$44,'Eval Controles'!$D$45))</f>
        <v>0</v>
      </c>
      <c r="AL37" s="133">
        <f t="shared" si="6"/>
        <v>0</v>
      </c>
      <c r="AM37" s="133" t="str">
        <f t="shared" si="7"/>
        <v>DEBIL</v>
      </c>
      <c r="AN37" s="139"/>
      <c r="AO37" s="133">
        <f>IF(AN37='Eval Controles'!$C$24,"FUERTE",IF(AN37='Eval Controles'!$C$25,"MODERADO",IF(AN37='Eval Controles'!$C$26,"DEBIL",)))</f>
        <v>0</v>
      </c>
      <c r="AP37" s="76"/>
      <c r="AQ37" s="118"/>
      <c r="AR37" s="128"/>
      <c r="AS37" s="118"/>
      <c r="AT37" s="118"/>
      <c r="AU37" s="129"/>
      <c r="AV37" s="129"/>
      <c r="AW37" s="128"/>
      <c r="AX37" s="181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</row>
    <row r="38" spans="2:66" s="120" customFormat="1" ht="58.5" customHeight="1">
      <c r="B38" s="185"/>
      <c r="C38" s="33"/>
      <c r="D38" s="32"/>
      <c r="E38" s="32"/>
      <c r="F38" s="32"/>
      <c r="G38" s="141"/>
      <c r="H38" s="32"/>
      <c r="I38" s="32"/>
      <c r="J38" s="141"/>
      <c r="K38" s="33"/>
      <c r="L38" s="35"/>
      <c r="M38" s="131" t="e">
        <f>VLOOKUP(L38,'[2]Datos Validacion'!$C$6:$D$10,2,0)</f>
        <v>#N/A</v>
      </c>
      <c r="N38" s="60"/>
      <c r="O38" s="178" t="e">
        <f>VLOOKUP(N38,'[2]Datos Validacion'!$E$6:$F$15,2,0)</f>
        <v>#N/A</v>
      </c>
      <c r="P38" s="76"/>
      <c r="Q38" s="76"/>
      <c r="R38" s="76"/>
      <c r="S38" s="76"/>
      <c r="T38" s="76"/>
      <c r="U38" s="76"/>
      <c r="V38" s="76"/>
      <c r="W38" s="76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3">
        <f>IF(AJ38='Eval Controles'!$C$43,'Eval Controles'!$D$43,IF(AJ38='Eval Controles'!$C$44,'Eval Controles'!$D$44,'Eval Controles'!$D$45))</f>
        <v>0</v>
      </c>
      <c r="AL38" s="133">
        <f t="shared" si="6"/>
        <v>0</v>
      </c>
      <c r="AM38" s="133" t="str">
        <f t="shared" si="7"/>
        <v>DEBIL</v>
      </c>
      <c r="AN38" s="133"/>
      <c r="AO38" s="133">
        <f>IF(AN38='Eval Controles'!$C$24,"FUERTE",IF(AN38='Eval Controles'!$C$25,"MODERADO",IF(AN38='Eval Controles'!$C$26,"DEBIL",)))</f>
        <v>0</v>
      </c>
      <c r="AP38" s="133"/>
      <c r="AQ38" s="133"/>
      <c r="AR38" s="133"/>
      <c r="AS38" s="133"/>
      <c r="AT38" s="133"/>
      <c r="AU38" s="129"/>
      <c r="AV38" s="129"/>
      <c r="AW38" s="128"/>
      <c r="AX38" s="181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</row>
    <row r="39" spans="2:66" s="120" customFormat="1" ht="58.5" customHeight="1">
      <c r="B39" s="185"/>
      <c r="C39" s="118"/>
      <c r="D39" s="118"/>
      <c r="E39" s="35"/>
      <c r="F39" s="35"/>
      <c r="G39" s="141"/>
      <c r="H39" s="35"/>
      <c r="I39" s="35"/>
      <c r="J39" s="141"/>
      <c r="K39" s="118"/>
      <c r="L39" s="35"/>
      <c r="M39" s="131" t="e">
        <f>VLOOKUP(L39,'[2]Datos Validacion'!$C$6:$D$10,2,0)</f>
        <v>#N/A</v>
      </c>
      <c r="N39" s="60"/>
      <c r="O39" s="178" t="e">
        <f>VLOOKUP(N39,'[2]Datos Validacion'!$E$6:$F$15,2,0)</f>
        <v>#N/A</v>
      </c>
      <c r="P39" s="76"/>
      <c r="Q39" s="76"/>
      <c r="R39" s="76"/>
      <c r="S39" s="76"/>
      <c r="T39" s="76"/>
      <c r="U39" s="76"/>
      <c r="V39" s="76"/>
      <c r="W39" s="76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3">
        <f>IF(AJ39='Eval Controles'!$C$43,'Eval Controles'!$D$43,IF(AJ39='Eval Controles'!$C$44,'Eval Controles'!$D$44,'Eval Controles'!$D$45))</f>
        <v>0</v>
      </c>
      <c r="AL39" s="133">
        <f t="shared" si="6"/>
        <v>0</v>
      </c>
      <c r="AM39" s="133" t="str">
        <f t="shared" si="7"/>
        <v>DEBIL</v>
      </c>
      <c r="AN39" s="133"/>
      <c r="AO39" s="133">
        <f>IF(AN39='Eval Controles'!$C$24,"FUERTE",IF(AN39='Eval Controles'!$C$25,"MODERADO",IF(AN39='Eval Controles'!$C$26,"DEBIL",)))</f>
        <v>0</v>
      </c>
      <c r="AP39" s="133"/>
      <c r="AQ39" s="133"/>
      <c r="AR39" s="133"/>
      <c r="AS39" s="133"/>
      <c r="AT39" s="133"/>
      <c r="AU39" s="129"/>
      <c r="AV39" s="129"/>
      <c r="AW39" s="76"/>
      <c r="AX39" s="181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</row>
    <row r="40" spans="2:66" ht="58.5" customHeight="1">
      <c r="B40" s="185"/>
      <c r="C40" s="118"/>
      <c r="D40" s="121"/>
      <c r="E40" s="119"/>
      <c r="F40" s="119"/>
      <c r="G40" s="141"/>
      <c r="H40" s="119"/>
      <c r="I40" s="119"/>
      <c r="J40" s="141"/>
      <c r="K40" s="121"/>
      <c r="L40" s="35"/>
      <c r="M40" s="131" t="e">
        <f>VLOOKUP(L40,'[2]Datos Validacion'!$C$6:$D$10,2,0)</f>
        <v>#N/A</v>
      </c>
      <c r="N40" s="60"/>
      <c r="O40" s="178" t="e">
        <f>VLOOKUP(N40,'[2]Datos Validacion'!$E$6:$F$15,2,0)</f>
        <v>#N/A</v>
      </c>
      <c r="P40" s="76"/>
      <c r="Q40" s="76"/>
      <c r="R40" s="76"/>
      <c r="S40" s="76"/>
      <c r="T40" s="76"/>
      <c r="U40" s="76"/>
      <c r="V40" s="76"/>
      <c r="W40" s="76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3">
        <f>IF(AJ40='Eval Controles'!$C$43,'Eval Controles'!$D$43,IF(AJ40='Eval Controles'!$C$44,'Eval Controles'!$D$44,'Eval Controles'!$D$45))</f>
        <v>0</v>
      </c>
      <c r="AL40" s="133">
        <f t="shared" si="6"/>
        <v>0</v>
      </c>
      <c r="AM40" s="133" t="str">
        <f t="shared" si="7"/>
        <v>DEBIL</v>
      </c>
      <c r="AN40" s="133"/>
      <c r="AO40" s="133">
        <f>IF(AN40='Eval Controles'!$C$24,"FUERTE",IF(AN40='Eval Controles'!$C$25,"MODERADO",IF(AN40='Eval Controles'!$C$26,"DEBIL",)))</f>
        <v>0</v>
      </c>
      <c r="AP40" s="133"/>
      <c r="AQ40" s="133"/>
      <c r="AR40" s="133"/>
      <c r="AS40" s="133"/>
      <c r="AT40" s="133"/>
      <c r="AU40" s="129"/>
      <c r="AV40" s="129"/>
      <c r="AW40" s="127"/>
      <c r="AX40" s="181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</row>
    <row r="41" spans="2:66" ht="58.5" customHeight="1">
      <c r="B41" s="185"/>
      <c r="C41" s="117"/>
      <c r="D41" s="122"/>
      <c r="E41" s="122"/>
      <c r="F41" s="122"/>
      <c r="G41" s="141"/>
      <c r="H41" s="122"/>
      <c r="I41" s="122"/>
      <c r="J41" s="141"/>
      <c r="K41" s="130"/>
      <c r="L41" s="35"/>
      <c r="M41" s="131" t="e">
        <f>VLOOKUP(L41,'[2]Datos Validacion'!$C$6:$D$10,2,0)</f>
        <v>#N/A</v>
      </c>
      <c r="N41" s="60"/>
      <c r="O41" s="178" t="e">
        <f>VLOOKUP(N41,'[2]Datos Validacion'!$E$6:$F$15,2,0)</f>
        <v>#N/A</v>
      </c>
      <c r="P41" s="76"/>
      <c r="Q41" s="76"/>
      <c r="R41" s="76"/>
      <c r="S41" s="76"/>
      <c r="T41" s="76"/>
      <c r="U41" s="76"/>
      <c r="V41" s="76"/>
      <c r="W41" s="76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3">
        <f>IF(AJ41='Eval Controles'!$C$43,'Eval Controles'!$D$43,IF(AJ41='Eval Controles'!$C$44,'Eval Controles'!$D$44,'Eval Controles'!$D$45))</f>
        <v>0</v>
      </c>
      <c r="AL41" s="133">
        <f t="shared" si="6"/>
        <v>0</v>
      </c>
      <c r="AM41" s="133" t="str">
        <f t="shared" si="7"/>
        <v>DEBIL</v>
      </c>
      <c r="AN41" s="133"/>
      <c r="AO41" s="133">
        <f>IF(AN41='Eval Controles'!$C$24,"FUERTE",IF(AN41='Eval Controles'!$C$25,"MODERADO",IF(AN41='Eval Controles'!$C$26,"DEBIL",)))</f>
        <v>0</v>
      </c>
      <c r="AP41" s="133"/>
      <c r="AQ41" s="133"/>
      <c r="AR41" s="133"/>
      <c r="AS41" s="133"/>
      <c r="AT41" s="133"/>
      <c r="AU41" s="129"/>
      <c r="AV41" s="129"/>
      <c r="AW41" s="128"/>
      <c r="AX41" s="181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</row>
    <row r="42" spans="2:66" ht="58.5" customHeight="1">
      <c r="B42" s="185"/>
      <c r="C42" s="117"/>
      <c r="D42" s="122"/>
      <c r="E42" s="122"/>
      <c r="F42" s="122"/>
      <c r="G42" s="141"/>
      <c r="H42" s="122"/>
      <c r="I42" s="122"/>
      <c r="J42" s="141"/>
      <c r="K42" s="130"/>
      <c r="L42" s="35"/>
      <c r="M42" s="131" t="e">
        <f>VLOOKUP(L42,'[2]Datos Validacion'!$C$6:$D$10,2,0)</f>
        <v>#N/A</v>
      </c>
      <c r="N42" s="60"/>
      <c r="O42" s="178" t="e">
        <f>VLOOKUP(N42,'[2]Datos Validacion'!$E$6:$F$15,2,0)</f>
        <v>#N/A</v>
      </c>
      <c r="P42" s="76"/>
      <c r="Q42" s="76"/>
      <c r="R42" s="76"/>
      <c r="S42" s="76"/>
      <c r="T42" s="76"/>
      <c r="U42" s="76"/>
      <c r="V42" s="76"/>
      <c r="W42" s="76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3">
        <f>IF(AJ42='Eval Controles'!$C$43,'Eval Controles'!$D$43,IF(AJ42='Eval Controles'!$C$44,'Eval Controles'!$D$44,'Eval Controles'!$D$45))</f>
        <v>0</v>
      </c>
      <c r="AL42" s="133">
        <f t="shared" si="6"/>
        <v>0</v>
      </c>
      <c r="AM42" s="133" t="str">
        <f t="shared" si="7"/>
        <v>DEBIL</v>
      </c>
      <c r="AN42" s="133"/>
      <c r="AO42" s="133">
        <f>IF(AN42='Eval Controles'!$C$24,"FUERTE",IF(AN42='Eval Controles'!$C$25,"MODERADO",IF(AN42='Eval Controles'!$C$26,"DEBIL",)))</f>
        <v>0</v>
      </c>
      <c r="AP42" s="133"/>
      <c r="AQ42" s="133"/>
      <c r="AR42" s="133"/>
      <c r="AS42" s="133"/>
      <c r="AT42" s="133"/>
      <c r="AU42" s="129"/>
      <c r="AV42" s="129"/>
      <c r="AW42" s="128"/>
      <c r="AX42" s="181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</row>
    <row r="43" spans="2:66" s="39" customFormat="1" ht="58.5" customHeight="1">
      <c r="B43" s="185"/>
      <c r="C43" s="116"/>
      <c r="D43" s="116"/>
      <c r="E43" s="116"/>
      <c r="F43" s="116"/>
      <c r="G43" s="141"/>
      <c r="H43" s="116"/>
      <c r="I43" s="116"/>
      <c r="J43" s="141"/>
      <c r="K43" s="32"/>
      <c r="L43" s="35"/>
      <c r="M43" s="131" t="e">
        <f>VLOOKUP(L43,'[2]Datos Validacion'!$C$6:$D$10,2,0)</f>
        <v>#N/A</v>
      </c>
      <c r="N43" s="60"/>
      <c r="O43" s="178" t="e">
        <f>VLOOKUP(N43,'[2]Datos Validacion'!$E$6:$F$15,2,0)</f>
        <v>#N/A</v>
      </c>
      <c r="P43" s="76"/>
      <c r="Q43" s="76"/>
      <c r="R43" s="76"/>
      <c r="S43" s="76"/>
      <c r="T43" s="76"/>
      <c r="U43" s="76"/>
      <c r="V43" s="76"/>
      <c r="W43" s="76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3">
        <f>IF(AJ43='Eval Controles'!$C$43,'Eval Controles'!$D$43,IF(AJ43='Eval Controles'!$C$44,'Eval Controles'!$D$44,'Eval Controles'!$D$45))</f>
        <v>0</v>
      </c>
      <c r="AL43" s="133">
        <f t="shared" si="6"/>
        <v>0</v>
      </c>
      <c r="AM43" s="133" t="str">
        <f t="shared" si="7"/>
        <v>DEBIL</v>
      </c>
      <c r="AN43" s="133"/>
      <c r="AO43" s="133">
        <f>IF(AN43='Eval Controles'!$C$24,"FUERTE",IF(AN43='Eval Controles'!$C$25,"MODERADO",IF(AN43='Eval Controles'!$C$26,"DEBIL",)))</f>
        <v>0</v>
      </c>
      <c r="AP43" s="133"/>
      <c r="AQ43" s="133"/>
      <c r="AR43" s="133"/>
      <c r="AS43" s="133"/>
      <c r="AT43" s="133"/>
      <c r="AU43" s="129"/>
      <c r="AV43" s="129"/>
      <c r="AW43" s="128"/>
      <c r="AX43" s="18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</row>
    <row r="44" spans="2:66" s="39" customFormat="1" ht="58.5" customHeight="1">
      <c r="B44" s="185"/>
      <c r="C44" s="116"/>
      <c r="D44" s="116"/>
      <c r="E44" s="116"/>
      <c r="F44" s="116"/>
      <c r="G44" s="141"/>
      <c r="H44" s="116"/>
      <c r="I44" s="116"/>
      <c r="J44" s="141"/>
      <c r="K44" s="32"/>
      <c r="L44" s="35"/>
      <c r="M44" s="131" t="e">
        <f>VLOOKUP(L44,'[2]Datos Validacion'!$C$6:$D$10,2,0)</f>
        <v>#N/A</v>
      </c>
      <c r="N44" s="60"/>
      <c r="O44" s="178" t="e">
        <f>VLOOKUP(N44,'[2]Datos Validacion'!$E$6:$F$15,2,0)</f>
        <v>#N/A</v>
      </c>
      <c r="P44" s="76"/>
      <c r="Q44" s="76"/>
      <c r="R44" s="76"/>
      <c r="S44" s="76"/>
      <c r="T44" s="76"/>
      <c r="U44" s="76"/>
      <c r="V44" s="76"/>
      <c r="W44" s="76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3">
        <f>IF(AJ44='Eval Controles'!$C$43,'Eval Controles'!$D$43,IF(AJ44='Eval Controles'!$C$44,'Eval Controles'!$D$44,'Eval Controles'!$D$45))</f>
        <v>0</v>
      </c>
      <c r="AL44" s="133">
        <f t="shared" si="6"/>
        <v>0</v>
      </c>
      <c r="AM44" s="133" t="str">
        <f t="shared" si="7"/>
        <v>DEBIL</v>
      </c>
      <c r="AN44" s="133"/>
      <c r="AO44" s="133">
        <f>IF(AN44='Eval Controles'!$C$24,"FUERTE",IF(AN44='Eval Controles'!$C$25,"MODERADO",IF(AN44='Eval Controles'!$C$26,"DEBIL",)))</f>
        <v>0</v>
      </c>
      <c r="AP44" s="133"/>
      <c r="AQ44" s="133"/>
      <c r="AR44" s="133"/>
      <c r="AS44" s="133"/>
      <c r="AT44" s="133"/>
      <c r="AU44" s="129"/>
      <c r="AV44" s="129"/>
      <c r="AW44" s="128"/>
      <c r="AX44" s="18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</row>
    <row r="45" spans="2:66" ht="58.5" customHeight="1">
      <c r="B45" s="185"/>
      <c r="C45" s="116"/>
      <c r="D45" s="116"/>
      <c r="E45" s="116"/>
      <c r="F45" s="116"/>
      <c r="G45" s="141"/>
      <c r="H45" s="116"/>
      <c r="I45" s="116"/>
      <c r="J45" s="141"/>
      <c r="K45" s="32"/>
      <c r="L45" s="35"/>
      <c r="M45" s="131" t="e">
        <f>VLOOKUP(L45,'[2]Datos Validacion'!$C$6:$D$10,2,0)</f>
        <v>#N/A</v>
      </c>
      <c r="N45" s="60"/>
      <c r="O45" s="178" t="e">
        <f>VLOOKUP(N45,'[2]Datos Validacion'!$E$6:$F$15,2,0)</f>
        <v>#N/A</v>
      </c>
      <c r="P45" s="76"/>
      <c r="Q45" s="76"/>
      <c r="R45" s="76"/>
      <c r="S45" s="76"/>
      <c r="T45" s="76"/>
      <c r="U45" s="76"/>
      <c r="V45" s="76"/>
      <c r="W45" s="76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3">
        <f>IF(AJ45='Eval Controles'!$C$43,'Eval Controles'!$D$43,IF(AJ45='Eval Controles'!$C$44,'Eval Controles'!$D$44,'Eval Controles'!$D$45))</f>
        <v>0</v>
      </c>
      <c r="AL45" s="133">
        <f t="shared" si="6"/>
        <v>0</v>
      </c>
      <c r="AM45" s="133" t="str">
        <f t="shared" si="7"/>
        <v>DEBIL</v>
      </c>
      <c r="AN45" s="133"/>
      <c r="AO45" s="133">
        <f>IF(AN45='Eval Controles'!$C$24,"FUERTE",IF(AN45='Eval Controles'!$C$25,"MODERADO",IF(AN45='Eval Controles'!$C$26,"DEBIL",)))</f>
        <v>0</v>
      </c>
      <c r="AP45" s="133"/>
      <c r="AQ45" s="133"/>
      <c r="AR45" s="133"/>
      <c r="AS45" s="133"/>
      <c r="AT45" s="133"/>
      <c r="AU45" s="129"/>
      <c r="AV45" s="129"/>
      <c r="AW45" s="128"/>
      <c r="AX45" s="181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</row>
    <row r="46" spans="2:66" s="39" customFormat="1" ht="58.5" customHeight="1">
      <c r="B46" s="185"/>
      <c r="C46" s="138"/>
      <c r="D46" s="138"/>
      <c r="E46" s="138"/>
      <c r="F46" s="138"/>
      <c r="G46" s="141"/>
      <c r="H46" s="137"/>
      <c r="I46" s="134"/>
      <c r="J46" s="141"/>
      <c r="K46" s="122"/>
      <c r="L46" s="135"/>
      <c r="M46" s="131"/>
      <c r="N46" s="136"/>
      <c r="O46" s="178"/>
      <c r="P46" s="132"/>
      <c r="Q46" s="132"/>
      <c r="R46" s="123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3"/>
      <c r="AL46" s="133"/>
      <c r="AM46" s="133"/>
      <c r="AN46" s="139"/>
      <c r="AO46" s="133"/>
      <c r="AP46" s="76"/>
      <c r="AQ46" s="118"/>
      <c r="AR46" s="76"/>
      <c r="AS46" s="118"/>
      <c r="AT46" s="118"/>
      <c r="AU46" s="43"/>
      <c r="AV46" s="43"/>
      <c r="AW46" s="76"/>
      <c r="AX46" s="18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</row>
    <row r="47" spans="2:66" s="120" customFormat="1" ht="58.5" customHeight="1">
      <c r="B47" s="185"/>
      <c r="C47" s="118"/>
      <c r="D47" s="118"/>
      <c r="E47" s="118"/>
      <c r="F47" s="118"/>
      <c r="G47" s="141"/>
      <c r="H47" s="119"/>
      <c r="I47" s="123"/>
      <c r="J47" s="141"/>
      <c r="K47" s="122"/>
      <c r="L47" s="35"/>
      <c r="M47" s="131" t="e">
        <f>VLOOKUP(L47,'[2]Datos Validacion'!$C$6:$D$10,2,0)</f>
        <v>#N/A</v>
      </c>
      <c r="N47" s="60"/>
      <c r="O47" s="178" t="e">
        <f>VLOOKUP(N47,'[2]Datos Validacion'!$E$6:$F$15,2,0)</f>
        <v>#N/A</v>
      </c>
      <c r="P47" s="76"/>
      <c r="Q47" s="76"/>
      <c r="R47" s="123"/>
      <c r="S47" s="118"/>
      <c r="T47" s="118"/>
      <c r="U47" s="118"/>
      <c r="V47" s="118"/>
      <c r="W47" s="118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3">
        <f>IF(AJ47='Eval Controles'!$C$43,'Eval Controles'!$D$43,IF(AJ47='Eval Controles'!$C$44,'Eval Controles'!$D$44,'Eval Controles'!$D$45))</f>
        <v>0</v>
      </c>
      <c r="AL47" s="133">
        <f t="shared" ref="AL47:AL57" si="8">SUM(Y47,AA47,AC47,AE47,AG47,AI47,AK47)</f>
        <v>0</v>
      </c>
      <c r="AM47" s="133" t="str">
        <f t="shared" ref="AM47:AM57" si="9">IF(AL47&gt;=96,"FUERTE",IF(AL47&gt;=86,"MODERADO","DEBIL"))</f>
        <v>DEBIL</v>
      </c>
      <c r="AN47" s="139"/>
      <c r="AO47" s="133">
        <f>IF(AN47='Eval Controles'!$C$24,"FUERTE",IF(AN47='Eval Controles'!$C$25,"MODERADO",IF(AN47='Eval Controles'!$C$26,"DEBIL",)))</f>
        <v>0</v>
      </c>
      <c r="AP47" s="76"/>
      <c r="AQ47" s="118"/>
      <c r="AR47" s="128"/>
      <c r="AS47" s="118"/>
      <c r="AT47" s="118"/>
      <c r="AU47" s="129"/>
      <c r="AV47" s="129"/>
      <c r="AW47" s="128"/>
      <c r="AX47" s="181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</row>
    <row r="48" spans="2:66" s="120" customFormat="1" ht="58.5" customHeight="1">
      <c r="B48" s="185"/>
      <c r="C48" s="118"/>
      <c r="D48" s="118"/>
      <c r="E48" s="118"/>
      <c r="F48" s="118"/>
      <c r="G48" s="141"/>
      <c r="H48" s="119"/>
      <c r="I48" s="123"/>
      <c r="J48" s="141"/>
      <c r="K48" s="122"/>
      <c r="L48" s="35"/>
      <c r="M48" s="131" t="e">
        <f>VLOOKUP(L48,'[2]Datos Validacion'!$C$6:$D$10,2,0)</f>
        <v>#N/A</v>
      </c>
      <c r="N48" s="60"/>
      <c r="O48" s="178" t="e">
        <f>VLOOKUP(N48,'[2]Datos Validacion'!$E$6:$F$15,2,0)</f>
        <v>#N/A</v>
      </c>
      <c r="P48" s="76"/>
      <c r="Q48" s="76"/>
      <c r="R48" s="123"/>
      <c r="S48" s="118"/>
      <c r="T48" s="118"/>
      <c r="U48" s="118"/>
      <c r="V48" s="118"/>
      <c r="W48" s="118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3">
        <f>IF(AJ48='Eval Controles'!$C$43,'Eval Controles'!$D$43,IF(AJ48='Eval Controles'!$C$44,'Eval Controles'!$D$44,'Eval Controles'!$D$45))</f>
        <v>0</v>
      </c>
      <c r="AL48" s="133">
        <f t="shared" si="8"/>
        <v>0</v>
      </c>
      <c r="AM48" s="133" t="str">
        <f t="shared" si="9"/>
        <v>DEBIL</v>
      </c>
      <c r="AN48" s="139"/>
      <c r="AO48" s="133">
        <f>IF(AN48='Eval Controles'!$C$24,"FUERTE",IF(AN48='Eval Controles'!$C$25,"MODERADO",IF(AN48='Eval Controles'!$C$26,"DEBIL",)))</f>
        <v>0</v>
      </c>
      <c r="AP48" s="76"/>
      <c r="AQ48" s="118"/>
      <c r="AR48" s="128"/>
      <c r="AS48" s="118"/>
      <c r="AT48" s="118"/>
      <c r="AU48" s="129"/>
      <c r="AV48" s="129"/>
      <c r="AW48" s="128"/>
      <c r="AX48" s="181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</row>
    <row r="49" spans="2:66" s="120" customFormat="1" ht="58.5" customHeight="1">
      <c r="B49" s="185"/>
      <c r="C49" s="118"/>
      <c r="D49" s="118"/>
      <c r="E49" s="118"/>
      <c r="F49" s="118"/>
      <c r="G49" s="141"/>
      <c r="H49" s="119"/>
      <c r="I49" s="123"/>
      <c r="J49" s="141"/>
      <c r="K49" s="122"/>
      <c r="L49" s="35"/>
      <c r="M49" s="131" t="e">
        <f>VLOOKUP(L49,'[2]Datos Validacion'!$C$6:$D$10,2,0)</f>
        <v>#N/A</v>
      </c>
      <c r="N49" s="60"/>
      <c r="O49" s="178" t="e">
        <f>VLOOKUP(N49,'[2]Datos Validacion'!$E$6:$F$15,2,0)</f>
        <v>#N/A</v>
      </c>
      <c r="P49" s="76"/>
      <c r="Q49" s="76"/>
      <c r="R49" s="123"/>
      <c r="S49" s="118"/>
      <c r="T49" s="118"/>
      <c r="U49" s="118"/>
      <c r="V49" s="118"/>
      <c r="W49" s="118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3">
        <f>IF(AJ49='Eval Controles'!$C$43,'Eval Controles'!$D$43,IF(AJ49='Eval Controles'!$C$44,'Eval Controles'!$D$44,'Eval Controles'!$D$45))</f>
        <v>0</v>
      </c>
      <c r="AL49" s="133">
        <f t="shared" si="8"/>
        <v>0</v>
      </c>
      <c r="AM49" s="133" t="str">
        <f t="shared" si="9"/>
        <v>DEBIL</v>
      </c>
      <c r="AN49" s="139"/>
      <c r="AO49" s="133">
        <f>IF(AN49='Eval Controles'!$C$24,"FUERTE",IF(AN49='Eval Controles'!$C$25,"MODERADO",IF(AN49='Eval Controles'!$C$26,"DEBIL",)))</f>
        <v>0</v>
      </c>
      <c r="AP49" s="76"/>
      <c r="AQ49" s="118"/>
      <c r="AR49" s="128"/>
      <c r="AS49" s="118"/>
      <c r="AT49" s="118"/>
      <c r="AU49" s="129"/>
      <c r="AV49" s="129"/>
      <c r="AW49" s="128"/>
      <c r="AX49" s="181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</row>
    <row r="50" spans="2:66" s="120" customFormat="1" ht="58.5" customHeight="1">
      <c r="B50" s="185"/>
      <c r="C50" s="33"/>
      <c r="D50" s="32"/>
      <c r="E50" s="32"/>
      <c r="F50" s="32"/>
      <c r="G50" s="141"/>
      <c r="H50" s="32"/>
      <c r="I50" s="32"/>
      <c r="J50" s="141"/>
      <c r="K50" s="33"/>
      <c r="L50" s="35"/>
      <c r="M50" s="131" t="e">
        <f>VLOOKUP(L50,'[2]Datos Validacion'!$C$6:$D$10,2,0)</f>
        <v>#N/A</v>
      </c>
      <c r="N50" s="60"/>
      <c r="O50" s="178" t="e">
        <f>VLOOKUP(N50,'[2]Datos Validacion'!$E$6:$F$15,2,0)</f>
        <v>#N/A</v>
      </c>
      <c r="P50" s="76"/>
      <c r="Q50" s="76"/>
      <c r="R50" s="76"/>
      <c r="S50" s="76"/>
      <c r="T50" s="76"/>
      <c r="U50" s="76"/>
      <c r="V50" s="76"/>
      <c r="W50" s="76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3">
        <f>IF(AJ50='Eval Controles'!$C$43,'Eval Controles'!$D$43,IF(AJ50='Eval Controles'!$C$44,'Eval Controles'!$D$44,'Eval Controles'!$D$45))</f>
        <v>0</v>
      </c>
      <c r="AL50" s="133">
        <f t="shared" si="8"/>
        <v>0</v>
      </c>
      <c r="AM50" s="133" t="str">
        <f t="shared" si="9"/>
        <v>DEBIL</v>
      </c>
      <c r="AN50" s="133"/>
      <c r="AO50" s="133">
        <f>IF(AN50='Eval Controles'!$C$24,"FUERTE",IF(AN50='Eval Controles'!$C$25,"MODERADO",IF(AN50='Eval Controles'!$C$26,"DEBIL",)))</f>
        <v>0</v>
      </c>
      <c r="AP50" s="133"/>
      <c r="AQ50" s="133"/>
      <c r="AR50" s="133"/>
      <c r="AS50" s="133"/>
      <c r="AT50" s="133"/>
      <c r="AU50" s="129"/>
      <c r="AV50" s="129"/>
      <c r="AW50" s="128"/>
      <c r="AX50" s="181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</row>
    <row r="51" spans="2:66" s="120" customFormat="1" ht="58.5" customHeight="1">
      <c r="B51" s="185"/>
      <c r="C51" s="118"/>
      <c r="D51" s="118"/>
      <c r="E51" s="35"/>
      <c r="F51" s="35"/>
      <c r="G51" s="141"/>
      <c r="H51" s="35"/>
      <c r="I51" s="35"/>
      <c r="J51" s="141"/>
      <c r="K51" s="118"/>
      <c r="L51" s="35"/>
      <c r="M51" s="131" t="e">
        <f>VLOOKUP(L51,'[2]Datos Validacion'!$C$6:$D$10,2,0)</f>
        <v>#N/A</v>
      </c>
      <c r="N51" s="60"/>
      <c r="O51" s="178" t="e">
        <f>VLOOKUP(N51,'[2]Datos Validacion'!$E$6:$F$15,2,0)</f>
        <v>#N/A</v>
      </c>
      <c r="P51" s="76"/>
      <c r="Q51" s="76"/>
      <c r="R51" s="76"/>
      <c r="S51" s="76"/>
      <c r="T51" s="76"/>
      <c r="U51" s="76"/>
      <c r="V51" s="76"/>
      <c r="W51" s="76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3">
        <f>IF(AJ51='Eval Controles'!$C$43,'Eval Controles'!$D$43,IF(AJ51='Eval Controles'!$C$44,'Eval Controles'!$D$44,'Eval Controles'!$D$45))</f>
        <v>0</v>
      </c>
      <c r="AL51" s="133">
        <f t="shared" si="8"/>
        <v>0</v>
      </c>
      <c r="AM51" s="133" t="str">
        <f t="shared" si="9"/>
        <v>DEBIL</v>
      </c>
      <c r="AN51" s="133"/>
      <c r="AO51" s="133">
        <f>IF(AN51='Eval Controles'!$C$24,"FUERTE",IF(AN51='Eval Controles'!$C$25,"MODERADO",IF(AN51='Eval Controles'!$C$26,"DEBIL",)))</f>
        <v>0</v>
      </c>
      <c r="AP51" s="133"/>
      <c r="AQ51" s="133"/>
      <c r="AR51" s="133"/>
      <c r="AS51" s="133"/>
      <c r="AT51" s="133"/>
      <c r="AU51" s="129"/>
      <c r="AV51" s="129"/>
      <c r="AW51" s="76"/>
      <c r="AX51" s="181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</row>
    <row r="52" spans="2:66" ht="58.5" customHeight="1">
      <c r="B52" s="185"/>
      <c r="C52" s="118"/>
      <c r="D52" s="121"/>
      <c r="E52" s="119"/>
      <c r="F52" s="119"/>
      <c r="G52" s="141"/>
      <c r="H52" s="119"/>
      <c r="I52" s="119"/>
      <c r="J52" s="141"/>
      <c r="K52" s="121"/>
      <c r="L52" s="35"/>
      <c r="M52" s="131" t="e">
        <f>VLOOKUP(L52,'[2]Datos Validacion'!$C$6:$D$10,2,0)</f>
        <v>#N/A</v>
      </c>
      <c r="N52" s="60"/>
      <c r="O52" s="178" t="e">
        <f>VLOOKUP(N52,'[2]Datos Validacion'!$E$6:$F$15,2,0)</f>
        <v>#N/A</v>
      </c>
      <c r="P52" s="76"/>
      <c r="Q52" s="76"/>
      <c r="R52" s="76"/>
      <c r="S52" s="76"/>
      <c r="T52" s="76"/>
      <c r="U52" s="76"/>
      <c r="V52" s="76"/>
      <c r="W52" s="76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3">
        <f>IF(AJ52='Eval Controles'!$C$43,'Eval Controles'!$D$43,IF(AJ52='Eval Controles'!$C$44,'Eval Controles'!$D$44,'Eval Controles'!$D$45))</f>
        <v>0</v>
      </c>
      <c r="AL52" s="133">
        <f t="shared" si="8"/>
        <v>0</v>
      </c>
      <c r="AM52" s="133" t="str">
        <f t="shared" si="9"/>
        <v>DEBIL</v>
      </c>
      <c r="AN52" s="133"/>
      <c r="AO52" s="133">
        <f>IF(AN52='Eval Controles'!$C$24,"FUERTE",IF(AN52='Eval Controles'!$C$25,"MODERADO",IF(AN52='Eval Controles'!$C$26,"DEBIL",)))</f>
        <v>0</v>
      </c>
      <c r="AP52" s="133"/>
      <c r="AQ52" s="133"/>
      <c r="AR52" s="133"/>
      <c r="AS52" s="133"/>
      <c r="AT52" s="133"/>
      <c r="AU52" s="129"/>
      <c r="AV52" s="129"/>
      <c r="AW52" s="127"/>
      <c r="AX52" s="181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</row>
    <row r="53" spans="2:66" ht="58.5" customHeight="1">
      <c r="B53" s="185"/>
      <c r="C53" s="117"/>
      <c r="D53" s="122"/>
      <c r="E53" s="122"/>
      <c r="F53" s="122"/>
      <c r="G53" s="141"/>
      <c r="H53" s="122"/>
      <c r="I53" s="122"/>
      <c r="J53" s="141"/>
      <c r="K53" s="130"/>
      <c r="L53" s="35"/>
      <c r="M53" s="131" t="e">
        <f>VLOOKUP(L53,'[2]Datos Validacion'!$C$6:$D$10,2,0)</f>
        <v>#N/A</v>
      </c>
      <c r="N53" s="60"/>
      <c r="O53" s="178" t="e">
        <f>VLOOKUP(N53,'[2]Datos Validacion'!$E$6:$F$15,2,0)</f>
        <v>#N/A</v>
      </c>
      <c r="P53" s="76"/>
      <c r="Q53" s="76"/>
      <c r="R53" s="76"/>
      <c r="S53" s="76"/>
      <c r="T53" s="76"/>
      <c r="U53" s="76"/>
      <c r="V53" s="76"/>
      <c r="W53" s="76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3">
        <f>IF(AJ53='Eval Controles'!$C$43,'Eval Controles'!$D$43,IF(AJ53='Eval Controles'!$C$44,'Eval Controles'!$D$44,'Eval Controles'!$D$45))</f>
        <v>0</v>
      </c>
      <c r="AL53" s="133">
        <f t="shared" si="8"/>
        <v>0</v>
      </c>
      <c r="AM53" s="133" t="str">
        <f t="shared" si="9"/>
        <v>DEBIL</v>
      </c>
      <c r="AN53" s="133"/>
      <c r="AO53" s="133">
        <f>IF(AN53='Eval Controles'!$C$24,"FUERTE",IF(AN53='Eval Controles'!$C$25,"MODERADO",IF(AN53='Eval Controles'!$C$26,"DEBIL",)))</f>
        <v>0</v>
      </c>
      <c r="AP53" s="133"/>
      <c r="AQ53" s="133"/>
      <c r="AR53" s="133"/>
      <c r="AS53" s="133"/>
      <c r="AT53" s="133"/>
      <c r="AU53" s="129"/>
      <c r="AV53" s="129"/>
      <c r="AW53" s="128"/>
      <c r="AX53" s="181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</row>
    <row r="54" spans="2:66" ht="58.5" customHeight="1">
      <c r="B54" s="185"/>
      <c r="C54" s="117"/>
      <c r="D54" s="122"/>
      <c r="E54" s="122"/>
      <c r="F54" s="122"/>
      <c r="G54" s="141"/>
      <c r="H54" s="122"/>
      <c r="I54" s="122"/>
      <c r="J54" s="141"/>
      <c r="K54" s="130"/>
      <c r="L54" s="35"/>
      <c r="M54" s="131" t="e">
        <f>VLOOKUP(L54,'[2]Datos Validacion'!$C$6:$D$10,2,0)</f>
        <v>#N/A</v>
      </c>
      <c r="N54" s="60"/>
      <c r="O54" s="178" t="e">
        <f>VLOOKUP(N54,'[2]Datos Validacion'!$E$6:$F$15,2,0)</f>
        <v>#N/A</v>
      </c>
      <c r="P54" s="76"/>
      <c r="Q54" s="76"/>
      <c r="R54" s="76"/>
      <c r="S54" s="76"/>
      <c r="T54" s="76"/>
      <c r="U54" s="76"/>
      <c r="V54" s="76"/>
      <c r="W54" s="76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3">
        <f>IF(AJ54='Eval Controles'!$C$43,'Eval Controles'!$D$43,IF(AJ54='Eval Controles'!$C$44,'Eval Controles'!$D$44,'Eval Controles'!$D$45))</f>
        <v>0</v>
      </c>
      <c r="AL54" s="133">
        <f t="shared" si="8"/>
        <v>0</v>
      </c>
      <c r="AM54" s="133" t="str">
        <f t="shared" si="9"/>
        <v>DEBIL</v>
      </c>
      <c r="AN54" s="133"/>
      <c r="AO54" s="133">
        <f>IF(AN54='Eval Controles'!$C$24,"FUERTE",IF(AN54='Eval Controles'!$C$25,"MODERADO",IF(AN54='Eval Controles'!$C$26,"DEBIL",)))</f>
        <v>0</v>
      </c>
      <c r="AP54" s="133"/>
      <c r="AQ54" s="133"/>
      <c r="AR54" s="133"/>
      <c r="AS54" s="133"/>
      <c r="AT54" s="133"/>
      <c r="AU54" s="129"/>
      <c r="AV54" s="129"/>
      <c r="AW54" s="128"/>
      <c r="AX54" s="181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</row>
    <row r="55" spans="2:66" s="39" customFormat="1" ht="58.5" customHeight="1">
      <c r="B55" s="185"/>
      <c r="C55" s="116"/>
      <c r="D55" s="116"/>
      <c r="E55" s="116"/>
      <c r="F55" s="116"/>
      <c r="G55" s="141"/>
      <c r="H55" s="116"/>
      <c r="I55" s="116"/>
      <c r="J55" s="141"/>
      <c r="K55" s="32"/>
      <c r="L55" s="35"/>
      <c r="M55" s="131" t="e">
        <f>VLOOKUP(L55,'[2]Datos Validacion'!$C$6:$D$10,2,0)</f>
        <v>#N/A</v>
      </c>
      <c r="N55" s="60"/>
      <c r="O55" s="178" t="e">
        <f>VLOOKUP(N55,'[2]Datos Validacion'!$E$6:$F$15,2,0)</f>
        <v>#N/A</v>
      </c>
      <c r="P55" s="76"/>
      <c r="Q55" s="76"/>
      <c r="R55" s="76"/>
      <c r="S55" s="76"/>
      <c r="T55" s="76"/>
      <c r="U55" s="76"/>
      <c r="V55" s="76"/>
      <c r="W55" s="76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3">
        <f>IF(AJ55='Eval Controles'!$C$43,'Eval Controles'!$D$43,IF(AJ55='Eval Controles'!$C$44,'Eval Controles'!$D$44,'Eval Controles'!$D$45))</f>
        <v>0</v>
      </c>
      <c r="AL55" s="133">
        <f t="shared" si="8"/>
        <v>0</v>
      </c>
      <c r="AM55" s="133" t="str">
        <f t="shared" si="9"/>
        <v>DEBIL</v>
      </c>
      <c r="AN55" s="133"/>
      <c r="AO55" s="133">
        <f>IF(AN55='Eval Controles'!$C$24,"FUERTE",IF(AN55='Eval Controles'!$C$25,"MODERADO",IF(AN55='Eval Controles'!$C$26,"DEBIL",)))</f>
        <v>0</v>
      </c>
      <c r="AP55" s="133"/>
      <c r="AQ55" s="133"/>
      <c r="AR55" s="133"/>
      <c r="AS55" s="133"/>
      <c r="AT55" s="133"/>
      <c r="AU55" s="129"/>
      <c r="AV55" s="129"/>
      <c r="AW55" s="128"/>
      <c r="AX55" s="18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</row>
    <row r="56" spans="2:66" s="39" customFormat="1" ht="58.5" customHeight="1">
      <c r="B56" s="185"/>
      <c r="C56" s="116"/>
      <c r="D56" s="116"/>
      <c r="E56" s="116"/>
      <c r="F56" s="116"/>
      <c r="G56" s="141"/>
      <c r="H56" s="116"/>
      <c r="I56" s="116"/>
      <c r="J56" s="141"/>
      <c r="K56" s="32"/>
      <c r="L56" s="35"/>
      <c r="M56" s="131" t="e">
        <f>VLOOKUP(L56,'[2]Datos Validacion'!$C$6:$D$10,2,0)</f>
        <v>#N/A</v>
      </c>
      <c r="N56" s="60"/>
      <c r="O56" s="178" t="e">
        <f>VLOOKUP(N56,'[2]Datos Validacion'!$E$6:$F$15,2,0)</f>
        <v>#N/A</v>
      </c>
      <c r="P56" s="76"/>
      <c r="Q56" s="76"/>
      <c r="R56" s="76"/>
      <c r="S56" s="76"/>
      <c r="T56" s="76"/>
      <c r="U56" s="76"/>
      <c r="V56" s="76"/>
      <c r="W56" s="76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3">
        <f>IF(AJ56='Eval Controles'!$C$43,'Eval Controles'!$D$43,IF(AJ56='Eval Controles'!$C$44,'Eval Controles'!$D$44,'Eval Controles'!$D$45))</f>
        <v>0</v>
      </c>
      <c r="AL56" s="133">
        <f t="shared" si="8"/>
        <v>0</v>
      </c>
      <c r="AM56" s="133" t="str">
        <f t="shared" si="9"/>
        <v>DEBIL</v>
      </c>
      <c r="AN56" s="133"/>
      <c r="AO56" s="133">
        <f>IF(AN56='Eval Controles'!$C$24,"FUERTE",IF(AN56='Eval Controles'!$C$25,"MODERADO",IF(AN56='Eval Controles'!$C$26,"DEBIL",)))</f>
        <v>0</v>
      </c>
      <c r="AP56" s="133"/>
      <c r="AQ56" s="133"/>
      <c r="AR56" s="133"/>
      <c r="AS56" s="133"/>
      <c r="AT56" s="133"/>
      <c r="AU56" s="129"/>
      <c r="AV56" s="129"/>
      <c r="AW56" s="128"/>
      <c r="AX56" s="18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</row>
    <row r="57" spans="2:66" ht="58.5" customHeight="1">
      <c r="B57" s="185"/>
      <c r="C57" s="116"/>
      <c r="D57" s="116"/>
      <c r="E57" s="116"/>
      <c r="F57" s="116"/>
      <c r="G57" s="141"/>
      <c r="H57" s="116"/>
      <c r="I57" s="116"/>
      <c r="J57" s="141"/>
      <c r="K57" s="32"/>
      <c r="L57" s="35"/>
      <c r="M57" s="131" t="e">
        <f>VLOOKUP(L57,'[2]Datos Validacion'!$C$6:$D$10,2,0)</f>
        <v>#N/A</v>
      </c>
      <c r="N57" s="60"/>
      <c r="O57" s="178" t="e">
        <f>VLOOKUP(N57,'[2]Datos Validacion'!$E$6:$F$15,2,0)</f>
        <v>#N/A</v>
      </c>
      <c r="P57" s="76"/>
      <c r="Q57" s="76"/>
      <c r="R57" s="76"/>
      <c r="S57" s="76"/>
      <c r="T57" s="76"/>
      <c r="U57" s="76"/>
      <c r="V57" s="76"/>
      <c r="W57" s="76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3">
        <f>IF(AJ57='Eval Controles'!$C$43,'Eval Controles'!$D$43,IF(AJ57='Eval Controles'!$C$44,'Eval Controles'!$D$44,'Eval Controles'!$D$45))</f>
        <v>0</v>
      </c>
      <c r="AL57" s="133">
        <f t="shared" si="8"/>
        <v>0</v>
      </c>
      <c r="AM57" s="133" t="str">
        <f t="shared" si="9"/>
        <v>DEBIL</v>
      </c>
      <c r="AN57" s="133"/>
      <c r="AO57" s="133">
        <f>IF(AN57='Eval Controles'!$C$24,"FUERTE",IF(AN57='Eval Controles'!$C$25,"MODERADO",IF(AN57='Eval Controles'!$C$26,"DEBIL",)))</f>
        <v>0</v>
      </c>
      <c r="AP57" s="133"/>
      <c r="AQ57" s="133"/>
      <c r="AR57" s="133"/>
      <c r="AS57" s="133"/>
      <c r="AT57" s="133"/>
      <c r="AU57" s="129"/>
      <c r="AV57" s="129"/>
      <c r="AW57" s="128"/>
      <c r="AX57" s="181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</row>
    <row r="58" spans="2:66" ht="58.5" customHeight="1">
      <c r="B58" s="185"/>
      <c r="C58" s="179"/>
      <c r="D58" s="141"/>
      <c r="E58" s="141"/>
      <c r="F58" s="141"/>
      <c r="G58" s="141"/>
      <c r="H58" s="143"/>
      <c r="I58" s="180"/>
      <c r="J58" s="141"/>
      <c r="K58" s="181"/>
      <c r="L58" s="141"/>
      <c r="M58" s="131" t="e">
        <f>VLOOKUP(L58,'[2]Datos Validacion'!$C$6:$D$10,2,0)</f>
        <v>#N/A</v>
      </c>
      <c r="N58" s="142"/>
      <c r="O58" s="178" t="e">
        <f>VLOOKUP(N58,'[2]Datos Validacion'!$E$6:$F$15,2,0)</f>
        <v>#N/A</v>
      </c>
      <c r="P58" s="133"/>
      <c r="Q58" s="133"/>
      <c r="R58" s="134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3"/>
      <c r="AJ58" s="139"/>
      <c r="AK58" s="133">
        <f>IF(AJ58='Eval Controles'!$C$43,'Eval Controles'!$D$43,IF(AJ58='Eval Controles'!$C$44,'Eval Controles'!$D$44,'Eval Controles'!$D$45))</f>
        <v>0</v>
      </c>
      <c r="AL58" s="133">
        <f>SUM(Y58,AA58,AC58,AE58,AG58,AI58,AK58)</f>
        <v>0</v>
      </c>
      <c r="AM58" s="133" t="str">
        <f>IF(AL58&gt;=96,"FUERTE",IF(AL58&gt;=86,"MODERADO","DEBIL"))</f>
        <v>DEBIL</v>
      </c>
      <c r="AN58" s="139"/>
      <c r="AO58" s="133">
        <f>IF(AN58='Eval Controles'!$C$24,"FUERTE",IF(AN58='Eval Controles'!$C$25,"MODERADO",IF(AN58='Eval Controles'!$C$26,"DEBIL",)))</f>
        <v>0</v>
      </c>
      <c r="AP58" s="175"/>
      <c r="AQ58" s="139"/>
      <c r="AR58" s="133"/>
      <c r="AS58" s="118"/>
      <c r="AT58" s="118"/>
      <c r="AU58" s="177"/>
      <c r="AV58" s="177"/>
      <c r="AW58" s="133"/>
      <c r="AX58" s="181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</row>
    <row r="59" spans="2:66" s="39" customFormat="1" ht="58.5" customHeight="1">
      <c r="B59" s="185"/>
      <c r="C59" s="138"/>
      <c r="D59" s="138"/>
      <c r="E59" s="138"/>
      <c r="F59" s="138"/>
      <c r="G59" s="141"/>
      <c r="H59" s="137"/>
      <c r="I59" s="134"/>
      <c r="J59" s="141"/>
      <c r="K59" s="122"/>
      <c r="L59" s="135"/>
      <c r="M59" s="131" t="e">
        <f>VLOOKUP(L59,'[2]Datos Validacion'!$C$6:$D$10,2,0)</f>
        <v>#N/A</v>
      </c>
      <c r="N59" s="136"/>
      <c r="O59" s="178" t="e">
        <f>VLOOKUP(N59,'[2]Datos Validacion'!$E$6:$F$15,2,0)</f>
        <v>#N/A</v>
      </c>
      <c r="P59" s="132"/>
      <c r="Q59" s="132"/>
      <c r="R59" s="123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3">
        <f>IF(AJ59='Eval Controles'!$C$43,'Eval Controles'!$D$43,IF(AJ59='Eval Controles'!$C$44,'Eval Controles'!$D$44,'Eval Controles'!$D$45))</f>
        <v>0</v>
      </c>
      <c r="AL59" s="133">
        <f>SUM(Y59,AA59,AC59,AE59,AG59,AI59,AK59)</f>
        <v>0</v>
      </c>
      <c r="AM59" s="133" t="str">
        <f t="shared" ref="AM59:AM80" si="10">IF(AL59&gt;=96,"FUERTE",IF(AL59&gt;=86,"MODERADO","DEBIL"))</f>
        <v>DEBIL</v>
      </c>
      <c r="AN59" s="139"/>
      <c r="AO59" s="133">
        <f>IF(AN59='Eval Controles'!$C$24,"FUERTE",IF(AN59='Eval Controles'!$C$25,"MODERADO",IF(AN59='Eval Controles'!$C$26,"DEBIL",)))</f>
        <v>0</v>
      </c>
      <c r="AP59" s="76"/>
      <c r="AQ59" s="118"/>
      <c r="AR59" s="76"/>
      <c r="AS59" s="118"/>
      <c r="AT59" s="118"/>
      <c r="AU59" s="43"/>
      <c r="AV59" s="43"/>
      <c r="AW59" s="76"/>
      <c r="AX59" s="18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</row>
    <row r="60" spans="2:66" s="39" customFormat="1" ht="58.5" customHeight="1">
      <c r="B60" s="185"/>
      <c r="C60" s="138"/>
      <c r="D60" s="138"/>
      <c r="E60" s="138"/>
      <c r="F60" s="138"/>
      <c r="G60" s="141"/>
      <c r="H60" s="137"/>
      <c r="I60" s="134"/>
      <c r="J60" s="141"/>
      <c r="K60" s="122"/>
      <c r="L60" s="135"/>
      <c r="M60" s="131"/>
      <c r="N60" s="136"/>
      <c r="O60" s="178"/>
      <c r="P60" s="132"/>
      <c r="Q60" s="132"/>
      <c r="R60" s="123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3"/>
      <c r="AL60" s="133"/>
      <c r="AM60" s="133"/>
      <c r="AN60" s="139"/>
      <c r="AO60" s="133"/>
      <c r="AP60" s="76"/>
      <c r="AQ60" s="118"/>
      <c r="AR60" s="76"/>
      <c r="AS60" s="118"/>
      <c r="AT60" s="118"/>
      <c r="AU60" s="43"/>
      <c r="AV60" s="43"/>
      <c r="AW60" s="76"/>
      <c r="AX60" s="18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</row>
    <row r="61" spans="2:66" s="120" customFormat="1" ht="58.5" customHeight="1">
      <c r="B61" s="185"/>
      <c r="C61" s="118"/>
      <c r="D61" s="118"/>
      <c r="E61" s="118"/>
      <c r="F61" s="118"/>
      <c r="G61" s="141"/>
      <c r="H61" s="119"/>
      <c r="I61" s="123"/>
      <c r="J61" s="141"/>
      <c r="K61" s="122"/>
      <c r="L61" s="35"/>
      <c r="M61" s="131" t="e">
        <f>VLOOKUP(L61,'[2]Datos Validacion'!$C$6:$D$10,2,0)</f>
        <v>#N/A</v>
      </c>
      <c r="N61" s="60"/>
      <c r="O61" s="178" t="e">
        <f>VLOOKUP(N61,'[2]Datos Validacion'!$E$6:$F$15,2,0)</f>
        <v>#N/A</v>
      </c>
      <c r="P61" s="76"/>
      <c r="Q61" s="76"/>
      <c r="R61" s="123"/>
      <c r="S61" s="118"/>
      <c r="T61" s="118"/>
      <c r="U61" s="118"/>
      <c r="V61" s="118"/>
      <c r="W61" s="118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3">
        <f>IF(AJ61='Eval Controles'!$C$43,'Eval Controles'!$D$43,IF(AJ61='Eval Controles'!$C$44,'Eval Controles'!$D$44,'Eval Controles'!$D$45))</f>
        <v>0</v>
      </c>
      <c r="AL61" s="133">
        <f t="shared" ref="AL61:AL71" si="11">SUM(Y61,AA61,AC61,AE61,AG61,AI61,AK61)</f>
        <v>0</v>
      </c>
      <c r="AM61" s="133" t="str">
        <f t="shared" ref="AM61:AM71" si="12">IF(AL61&gt;=96,"FUERTE",IF(AL61&gt;=86,"MODERADO","DEBIL"))</f>
        <v>DEBIL</v>
      </c>
      <c r="AN61" s="139"/>
      <c r="AO61" s="133">
        <f>IF(AN61='Eval Controles'!$C$24,"FUERTE",IF(AN61='Eval Controles'!$C$25,"MODERADO",IF(AN61='Eval Controles'!$C$26,"DEBIL",)))</f>
        <v>0</v>
      </c>
      <c r="AP61" s="76"/>
      <c r="AQ61" s="118"/>
      <c r="AR61" s="128"/>
      <c r="AS61" s="118"/>
      <c r="AT61" s="118"/>
      <c r="AU61" s="129"/>
      <c r="AV61" s="129"/>
      <c r="AW61" s="128"/>
      <c r="AX61" s="181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</row>
    <row r="62" spans="2:66" s="120" customFormat="1" ht="58.5" customHeight="1">
      <c r="B62" s="185"/>
      <c r="C62" s="118"/>
      <c r="D62" s="118"/>
      <c r="E62" s="118"/>
      <c r="F62" s="118"/>
      <c r="G62" s="141"/>
      <c r="H62" s="119"/>
      <c r="I62" s="123"/>
      <c r="J62" s="141"/>
      <c r="K62" s="122"/>
      <c r="L62" s="35"/>
      <c r="M62" s="131" t="e">
        <f>VLOOKUP(L62,'[2]Datos Validacion'!$C$6:$D$10,2,0)</f>
        <v>#N/A</v>
      </c>
      <c r="N62" s="60"/>
      <c r="O62" s="178" t="e">
        <f>VLOOKUP(N62,'[2]Datos Validacion'!$E$6:$F$15,2,0)</f>
        <v>#N/A</v>
      </c>
      <c r="P62" s="76"/>
      <c r="Q62" s="76"/>
      <c r="R62" s="123"/>
      <c r="S62" s="118"/>
      <c r="T62" s="118"/>
      <c r="U62" s="118"/>
      <c r="V62" s="118"/>
      <c r="W62" s="118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3">
        <f>IF(AJ62='Eval Controles'!$C$43,'Eval Controles'!$D$43,IF(AJ62='Eval Controles'!$C$44,'Eval Controles'!$D$44,'Eval Controles'!$D$45))</f>
        <v>0</v>
      </c>
      <c r="AL62" s="133">
        <f t="shared" si="11"/>
        <v>0</v>
      </c>
      <c r="AM62" s="133" t="str">
        <f t="shared" si="12"/>
        <v>DEBIL</v>
      </c>
      <c r="AN62" s="139"/>
      <c r="AO62" s="133">
        <f>IF(AN62='Eval Controles'!$C$24,"FUERTE",IF(AN62='Eval Controles'!$C$25,"MODERADO",IF(AN62='Eval Controles'!$C$26,"DEBIL",)))</f>
        <v>0</v>
      </c>
      <c r="AP62" s="76"/>
      <c r="AQ62" s="118"/>
      <c r="AR62" s="128"/>
      <c r="AS62" s="118"/>
      <c r="AT62" s="118"/>
      <c r="AU62" s="129"/>
      <c r="AV62" s="129"/>
      <c r="AW62" s="128"/>
      <c r="AX62" s="181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</row>
    <row r="63" spans="2:66" s="120" customFormat="1" ht="58.5" customHeight="1">
      <c r="B63" s="185"/>
      <c r="C63" s="118"/>
      <c r="D63" s="118"/>
      <c r="E63" s="118"/>
      <c r="F63" s="118"/>
      <c r="G63" s="141"/>
      <c r="H63" s="119"/>
      <c r="I63" s="123"/>
      <c r="J63" s="141"/>
      <c r="K63" s="122"/>
      <c r="L63" s="35"/>
      <c r="M63" s="131" t="e">
        <f>VLOOKUP(L63,'[2]Datos Validacion'!$C$6:$D$10,2,0)</f>
        <v>#N/A</v>
      </c>
      <c r="N63" s="60"/>
      <c r="O63" s="178" t="e">
        <f>VLOOKUP(N63,'[2]Datos Validacion'!$E$6:$F$15,2,0)</f>
        <v>#N/A</v>
      </c>
      <c r="P63" s="76"/>
      <c r="Q63" s="76"/>
      <c r="R63" s="123"/>
      <c r="S63" s="118"/>
      <c r="T63" s="118"/>
      <c r="U63" s="118"/>
      <c r="V63" s="118"/>
      <c r="W63" s="118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3">
        <f>IF(AJ63='Eval Controles'!$C$43,'Eval Controles'!$D$43,IF(AJ63='Eval Controles'!$C$44,'Eval Controles'!$D$44,'Eval Controles'!$D$45))</f>
        <v>0</v>
      </c>
      <c r="AL63" s="133">
        <f t="shared" si="11"/>
        <v>0</v>
      </c>
      <c r="AM63" s="133" t="str">
        <f t="shared" si="12"/>
        <v>DEBIL</v>
      </c>
      <c r="AN63" s="139"/>
      <c r="AO63" s="133">
        <f>IF(AN63='Eval Controles'!$C$24,"FUERTE",IF(AN63='Eval Controles'!$C$25,"MODERADO",IF(AN63='Eval Controles'!$C$26,"DEBIL",)))</f>
        <v>0</v>
      </c>
      <c r="AP63" s="76"/>
      <c r="AQ63" s="118"/>
      <c r="AR63" s="128"/>
      <c r="AS63" s="118"/>
      <c r="AT63" s="118"/>
      <c r="AU63" s="129"/>
      <c r="AV63" s="129"/>
      <c r="AW63" s="128"/>
      <c r="AX63" s="181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</row>
    <row r="64" spans="2:66" s="120" customFormat="1" ht="58.5" customHeight="1">
      <c r="B64" s="185"/>
      <c r="C64" s="33"/>
      <c r="D64" s="32"/>
      <c r="E64" s="32"/>
      <c r="F64" s="32"/>
      <c r="G64" s="141"/>
      <c r="H64" s="32"/>
      <c r="I64" s="32"/>
      <c r="J64" s="141"/>
      <c r="K64" s="33"/>
      <c r="L64" s="35"/>
      <c r="M64" s="131" t="e">
        <f>VLOOKUP(L64,'[2]Datos Validacion'!$C$6:$D$10,2,0)</f>
        <v>#N/A</v>
      </c>
      <c r="N64" s="60"/>
      <c r="O64" s="178" t="e">
        <f>VLOOKUP(N64,'[2]Datos Validacion'!$E$6:$F$15,2,0)</f>
        <v>#N/A</v>
      </c>
      <c r="P64" s="76"/>
      <c r="Q64" s="76"/>
      <c r="R64" s="76"/>
      <c r="S64" s="76"/>
      <c r="T64" s="76"/>
      <c r="U64" s="76"/>
      <c r="V64" s="76"/>
      <c r="W64" s="76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3">
        <f>IF(AJ64='Eval Controles'!$C$43,'Eval Controles'!$D$43,IF(AJ64='Eval Controles'!$C$44,'Eval Controles'!$D$44,'Eval Controles'!$D$45))</f>
        <v>0</v>
      </c>
      <c r="AL64" s="133">
        <f t="shared" si="11"/>
        <v>0</v>
      </c>
      <c r="AM64" s="133" t="str">
        <f t="shared" si="12"/>
        <v>DEBIL</v>
      </c>
      <c r="AN64" s="133"/>
      <c r="AO64" s="133">
        <f>IF(AN64='Eval Controles'!$C$24,"FUERTE",IF(AN64='Eval Controles'!$C$25,"MODERADO",IF(AN64='Eval Controles'!$C$26,"DEBIL",)))</f>
        <v>0</v>
      </c>
      <c r="AP64" s="133"/>
      <c r="AQ64" s="133"/>
      <c r="AR64" s="133"/>
      <c r="AS64" s="133"/>
      <c r="AT64" s="133"/>
      <c r="AU64" s="129"/>
      <c r="AV64" s="129"/>
      <c r="AW64" s="128"/>
      <c r="AX64" s="181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</row>
    <row r="65" spans="2:66" s="120" customFormat="1" ht="58.5" customHeight="1">
      <c r="B65" s="185"/>
      <c r="C65" s="118"/>
      <c r="D65" s="118"/>
      <c r="E65" s="35"/>
      <c r="F65" s="35"/>
      <c r="G65" s="141"/>
      <c r="H65" s="35"/>
      <c r="I65" s="35"/>
      <c r="J65" s="141"/>
      <c r="K65" s="118"/>
      <c r="L65" s="35"/>
      <c r="M65" s="131" t="e">
        <f>VLOOKUP(L65,'[2]Datos Validacion'!$C$6:$D$10,2,0)</f>
        <v>#N/A</v>
      </c>
      <c r="N65" s="60"/>
      <c r="O65" s="178" t="e">
        <f>VLOOKUP(N65,'[2]Datos Validacion'!$E$6:$F$15,2,0)</f>
        <v>#N/A</v>
      </c>
      <c r="P65" s="76"/>
      <c r="Q65" s="76"/>
      <c r="R65" s="76"/>
      <c r="S65" s="76"/>
      <c r="T65" s="76"/>
      <c r="U65" s="76"/>
      <c r="V65" s="76"/>
      <c r="W65" s="76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3">
        <f>IF(AJ65='Eval Controles'!$C$43,'Eval Controles'!$D$43,IF(AJ65='Eval Controles'!$C$44,'Eval Controles'!$D$44,'Eval Controles'!$D$45))</f>
        <v>0</v>
      </c>
      <c r="AL65" s="133">
        <f t="shared" si="11"/>
        <v>0</v>
      </c>
      <c r="AM65" s="133" t="str">
        <f t="shared" si="12"/>
        <v>DEBIL</v>
      </c>
      <c r="AN65" s="133"/>
      <c r="AO65" s="133">
        <f>IF(AN65='Eval Controles'!$C$24,"FUERTE",IF(AN65='Eval Controles'!$C$25,"MODERADO",IF(AN65='Eval Controles'!$C$26,"DEBIL",)))</f>
        <v>0</v>
      </c>
      <c r="AP65" s="133"/>
      <c r="AQ65" s="133"/>
      <c r="AR65" s="133"/>
      <c r="AS65" s="133"/>
      <c r="AT65" s="133"/>
      <c r="AU65" s="129"/>
      <c r="AV65" s="129"/>
      <c r="AW65" s="76"/>
      <c r="AX65" s="181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</row>
    <row r="66" spans="2:66" ht="58.5" customHeight="1">
      <c r="B66" s="185"/>
      <c r="C66" s="118"/>
      <c r="D66" s="121"/>
      <c r="E66" s="119"/>
      <c r="F66" s="119"/>
      <c r="G66" s="141"/>
      <c r="H66" s="119"/>
      <c r="I66" s="119"/>
      <c r="J66" s="141"/>
      <c r="K66" s="121"/>
      <c r="L66" s="35"/>
      <c r="M66" s="131" t="e">
        <f>VLOOKUP(L66,'[2]Datos Validacion'!$C$6:$D$10,2,0)</f>
        <v>#N/A</v>
      </c>
      <c r="N66" s="60"/>
      <c r="O66" s="178" t="e">
        <f>VLOOKUP(N66,'[2]Datos Validacion'!$E$6:$F$15,2,0)</f>
        <v>#N/A</v>
      </c>
      <c r="P66" s="76"/>
      <c r="Q66" s="76"/>
      <c r="R66" s="76"/>
      <c r="S66" s="76"/>
      <c r="T66" s="76"/>
      <c r="U66" s="76"/>
      <c r="V66" s="76"/>
      <c r="W66" s="76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3">
        <f>IF(AJ66='Eval Controles'!$C$43,'Eval Controles'!$D$43,IF(AJ66='Eval Controles'!$C$44,'Eval Controles'!$D$44,'Eval Controles'!$D$45))</f>
        <v>0</v>
      </c>
      <c r="AL66" s="133">
        <f t="shared" si="11"/>
        <v>0</v>
      </c>
      <c r="AM66" s="133" t="str">
        <f t="shared" si="12"/>
        <v>DEBIL</v>
      </c>
      <c r="AN66" s="133"/>
      <c r="AO66" s="133">
        <f>IF(AN66='Eval Controles'!$C$24,"FUERTE",IF(AN66='Eval Controles'!$C$25,"MODERADO",IF(AN66='Eval Controles'!$C$26,"DEBIL",)))</f>
        <v>0</v>
      </c>
      <c r="AP66" s="133"/>
      <c r="AQ66" s="133"/>
      <c r="AR66" s="133"/>
      <c r="AS66" s="133"/>
      <c r="AT66" s="133"/>
      <c r="AU66" s="129"/>
      <c r="AV66" s="129"/>
      <c r="AW66" s="127"/>
      <c r="AX66" s="181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</row>
    <row r="67" spans="2:66" ht="58.5" customHeight="1">
      <c r="B67" s="185"/>
      <c r="C67" s="117"/>
      <c r="D67" s="122"/>
      <c r="E67" s="122"/>
      <c r="F67" s="122"/>
      <c r="G67" s="141"/>
      <c r="H67" s="122"/>
      <c r="I67" s="122"/>
      <c r="J67" s="141"/>
      <c r="K67" s="130"/>
      <c r="L67" s="35"/>
      <c r="M67" s="131" t="e">
        <f>VLOOKUP(L67,'[2]Datos Validacion'!$C$6:$D$10,2,0)</f>
        <v>#N/A</v>
      </c>
      <c r="N67" s="60"/>
      <c r="O67" s="178" t="e">
        <f>VLOOKUP(N67,'[2]Datos Validacion'!$E$6:$F$15,2,0)</f>
        <v>#N/A</v>
      </c>
      <c r="P67" s="76"/>
      <c r="Q67" s="76"/>
      <c r="R67" s="76"/>
      <c r="S67" s="76"/>
      <c r="T67" s="76"/>
      <c r="U67" s="76"/>
      <c r="V67" s="76"/>
      <c r="W67" s="76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3">
        <f>IF(AJ67='Eval Controles'!$C$43,'Eval Controles'!$D$43,IF(AJ67='Eval Controles'!$C$44,'Eval Controles'!$D$44,'Eval Controles'!$D$45))</f>
        <v>0</v>
      </c>
      <c r="AL67" s="133">
        <f t="shared" si="11"/>
        <v>0</v>
      </c>
      <c r="AM67" s="133" t="str">
        <f t="shared" si="12"/>
        <v>DEBIL</v>
      </c>
      <c r="AN67" s="133"/>
      <c r="AO67" s="133">
        <f>IF(AN67='Eval Controles'!$C$24,"FUERTE",IF(AN67='Eval Controles'!$C$25,"MODERADO",IF(AN67='Eval Controles'!$C$26,"DEBIL",)))</f>
        <v>0</v>
      </c>
      <c r="AP67" s="133"/>
      <c r="AQ67" s="133"/>
      <c r="AR67" s="133"/>
      <c r="AS67" s="133"/>
      <c r="AT67" s="133"/>
      <c r="AU67" s="129"/>
      <c r="AV67" s="129"/>
      <c r="AW67" s="128"/>
      <c r="AX67" s="181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</row>
    <row r="68" spans="2:66" ht="58.5" customHeight="1">
      <c r="B68" s="185"/>
      <c r="C68" s="117"/>
      <c r="D68" s="122"/>
      <c r="E68" s="122"/>
      <c r="F68" s="122"/>
      <c r="G68" s="141"/>
      <c r="H68" s="122"/>
      <c r="I68" s="122"/>
      <c r="J68" s="141"/>
      <c r="K68" s="130"/>
      <c r="L68" s="35"/>
      <c r="M68" s="131" t="e">
        <f>VLOOKUP(L68,'[2]Datos Validacion'!$C$6:$D$10,2,0)</f>
        <v>#N/A</v>
      </c>
      <c r="N68" s="60"/>
      <c r="O68" s="178" t="e">
        <f>VLOOKUP(N68,'[2]Datos Validacion'!$E$6:$F$15,2,0)</f>
        <v>#N/A</v>
      </c>
      <c r="P68" s="76"/>
      <c r="Q68" s="76"/>
      <c r="R68" s="76"/>
      <c r="S68" s="76"/>
      <c r="T68" s="76"/>
      <c r="U68" s="76"/>
      <c r="V68" s="76"/>
      <c r="W68" s="76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3">
        <f>IF(AJ68='Eval Controles'!$C$43,'Eval Controles'!$D$43,IF(AJ68='Eval Controles'!$C$44,'Eval Controles'!$D$44,'Eval Controles'!$D$45))</f>
        <v>0</v>
      </c>
      <c r="AL68" s="133">
        <f t="shared" si="11"/>
        <v>0</v>
      </c>
      <c r="AM68" s="133" t="str">
        <f t="shared" si="12"/>
        <v>DEBIL</v>
      </c>
      <c r="AN68" s="133"/>
      <c r="AO68" s="133">
        <f>IF(AN68='Eval Controles'!$C$24,"FUERTE",IF(AN68='Eval Controles'!$C$25,"MODERADO",IF(AN68='Eval Controles'!$C$26,"DEBIL",)))</f>
        <v>0</v>
      </c>
      <c r="AP68" s="133"/>
      <c r="AQ68" s="133"/>
      <c r="AR68" s="133"/>
      <c r="AS68" s="133"/>
      <c r="AT68" s="133"/>
      <c r="AU68" s="129"/>
      <c r="AV68" s="129"/>
      <c r="AW68" s="128"/>
      <c r="AX68" s="181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</row>
    <row r="69" spans="2:66" s="39" customFormat="1" ht="58.5" customHeight="1">
      <c r="B69" s="185"/>
      <c r="C69" s="116"/>
      <c r="D69" s="116"/>
      <c r="E69" s="116"/>
      <c r="F69" s="116"/>
      <c r="G69" s="141"/>
      <c r="H69" s="116"/>
      <c r="I69" s="116"/>
      <c r="J69" s="141"/>
      <c r="K69" s="32"/>
      <c r="L69" s="35"/>
      <c r="M69" s="131" t="e">
        <f>VLOOKUP(L69,'[2]Datos Validacion'!$C$6:$D$10,2,0)</f>
        <v>#N/A</v>
      </c>
      <c r="N69" s="60"/>
      <c r="O69" s="178" t="e">
        <f>VLOOKUP(N69,'[2]Datos Validacion'!$E$6:$F$15,2,0)</f>
        <v>#N/A</v>
      </c>
      <c r="P69" s="76"/>
      <c r="Q69" s="76"/>
      <c r="R69" s="76"/>
      <c r="S69" s="76"/>
      <c r="T69" s="76"/>
      <c r="U69" s="76"/>
      <c r="V69" s="76"/>
      <c r="W69" s="76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3">
        <f>IF(AJ69='Eval Controles'!$C$43,'Eval Controles'!$D$43,IF(AJ69='Eval Controles'!$C$44,'Eval Controles'!$D$44,'Eval Controles'!$D$45))</f>
        <v>0</v>
      </c>
      <c r="AL69" s="133">
        <f t="shared" si="11"/>
        <v>0</v>
      </c>
      <c r="AM69" s="133" t="str">
        <f t="shared" si="12"/>
        <v>DEBIL</v>
      </c>
      <c r="AN69" s="133"/>
      <c r="AO69" s="133">
        <f>IF(AN69='Eval Controles'!$C$24,"FUERTE",IF(AN69='Eval Controles'!$C$25,"MODERADO",IF(AN69='Eval Controles'!$C$26,"DEBIL",)))</f>
        <v>0</v>
      </c>
      <c r="AP69" s="133"/>
      <c r="AQ69" s="133"/>
      <c r="AR69" s="133"/>
      <c r="AS69" s="133"/>
      <c r="AT69" s="133"/>
      <c r="AU69" s="129"/>
      <c r="AV69" s="129"/>
      <c r="AW69" s="128"/>
      <c r="AX69" s="18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</row>
    <row r="70" spans="2:66" s="39" customFormat="1" ht="58.5" customHeight="1">
      <c r="B70" s="185"/>
      <c r="C70" s="116"/>
      <c r="D70" s="116"/>
      <c r="E70" s="116"/>
      <c r="F70" s="116"/>
      <c r="G70" s="141"/>
      <c r="H70" s="116"/>
      <c r="I70" s="116"/>
      <c r="J70" s="141"/>
      <c r="K70" s="32"/>
      <c r="L70" s="35"/>
      <c r="M70" s="131" t="e">
        <f>VLOOKUP(L70,'[2]Datos Validacion'!$C$6:$D$10,2,0)</f>
        <v>#N/A</v>
      </c>
      <c r="N70" s="60"/>
      <c r="O70" s="178" t="e">
        <f>VLOOKUP(N70,'[2]Datos Validacion'!$E$6:$F$15,2,0)</f>
        <v>#N/A</v>
      </c>
      <c r="P70" s="76"/>
      <c r="Q70" s="76"/>
      <c r="R70" s="76"/>
      <c r="S70" s="76"/>
      <c r="T70" s="76"/>
      <c r="U70" s="76"/>
      <c r="V70" s="76"/>
      <c r="W70" s="76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3">
        <f>IF(AJ70='Eval Controles'!$C$43,'Eval Controles'!$D$43,IF(AJ70='Eval Controles'!$C$44,'Eval Controles'!$D$44,'Eval Controles'!$D$45))</f>
        <v>0</v>
      </c>
      <c r="AL70" s="133">
        <f t="shared" si="11"/>
        <v>0</v>
      </c>
      <c r="AM70" s="133" t="str">
        <f t="shared" si="12"/>
        <v>DEBIL</v>
      </c>
      <c r="AN70" s="133"/>
      <c r="AO70" s="133">
        <f>IF(AN70='Eval Controles'!$C$24,"FUERTE",IF(AN70='Eval Controles'!$C$25,"MODERADO",IF(AN70='Eval Controles'!$C$26,"DEBIL",)))</f>
        <v>0</v>
      </c>
      <c r="AP70" s="133"/>
      <c r="AQ70" s="133"/>
      <c r="AR70" s="133"/>
      <c r="AS70" s="133"/>
      <c r="AT70" s="133"/>
      <c r="AU70" s="129"/>
      <c r="AV70" s="129"/>
      <c r="AW70" s="128"/>
      <c r="AX70" s="18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</row>
    <row r="71" spans="2:66" ht="58.5" customHeight="1">
      <c r="B71" s="185"/>
      <c r="C71" s="116"/>
      <c r="D71" s="116"/>
      <c r="E71" s="116"/>
      <c r="F71" s="116"/>
      <c r="G71" s="141"/>
      <c r="H71" s="116"/>
      <c r="I71" s="116"/>
      <c r="J71" s="141"/>
      <c r="K71" s="32"/>
      <c r="L71" s="35"/>
      <c r="M71" s="131" t="e">
        <f>VLOOKUP(L71,'[2]Datos Validacion'!$C$6:$D$10,2,0)</f>
        <v>#N/A</v>
      </c>
      <c r="N71" s="60"/>
      <c r="O71" s="178" t="e">
        <f>VLOOKUP(N71,'[2]Datos Validacion'!$E$6:$F$15,2,0)</f>
        <v>#N/A</v>
      </c>
      <c r="P71" s="76"/>
      <c r="Q71" s="76"/>
      <c r="R71" s="76"/>
      <c r="S71" s="76"/>
      <c r="T71" s="76"/>
      <c r="U71" s="76"/>
      <c r="V71" s="76"/>
      <c r="W71" s="76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3">
        <f>IF(AJ71='Eval Controles'!$C$43,'Eval Controles'!$D$43,IF(AJ71='Eval Controles'!$C$44,'Eval Controles'!$D$44,'Eval Controles'!$D$45))</f>
        <v>0</v>
      </c>
      <c r="AL71" s="133">
        <f t="shared" si="11"/>
        <v>0</v>
      </c>
      <c r="AM71" s="133" t="str">
        <f t="shared" si="12"/>
        <v>DEBIL</v>
      </c>
      <c r="AN71" s="133"/>
      <c r="AO71" s="133">
        <f>IF(AN71='Eval Controles'!$C$24,"FUERTE",IF(AN71='Eval Controles'!$C$25,"MODERADO",IF(AN71='Eval Controles'!$C$26,"DEBIL",)))</f>
        <v>0</v>
      </c>
      <c r="AP71" s="133"/>
      <c r="AQ71" s="133"/>
      <c r="AR71" s="133"/>
      <c r="AS71" s="133"/>
      <c r="AT71" s="133"/>
      <c r="AU71" s="129"/>
      <c r="AV71" s="129"/>
      <c r="AW71" s="128"/>
      <c r="AX71" s="181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</row>
    <row r="72" spans="2:66" s="39" customFormat="1" ht="58.5" customHeight="1">
      <c r="B72" s="185"/>
      <c r="C72" s="138"/>
      <c r="D72" s="138"/>
      <c r="E72" s="138"/>
      <c r="F72" s="138"/>
      <c r="G72" s="141"/>
      <c r="H72" s="137"/>
      <c r="I72" s="134"/>
      <c r="J72" s="141"/>
      <c r="K72" s="122"/>
      <c r="L72" s="135"/>
      <c r="M72" s="131"/>
      <c r="N72" s="136"/>
      <c r="O72" s="178"/>
      <c r="P72" s="132"/>
      <c r="Q72" s="132"/>
      <c r="R72" s="123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3"/>
      <c r="AL72" s="133"/>
      <c r="AM72" s="133"/>
      <c r="AN72" s="139"/>
      <c r="AO72" s="133"/>
      <c r="AP72" s="76"/>
      <c r="AQ72" s="118"/>
      <c r="AR72" s="76"/>
      <c r="AS72" s="118"/>
      <c r="AT72" s="118"/>
      <c r="AU72" s="43"/>
      <c r="AV72" s="43"/>
      <c r="AW72" s="76"/>
      <c r="AX72" s="18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</row>
    <row r="73" spans="2:66" s="120" customFormat="1" ht="58.5" customHeight="1">
      <c r="B73" s="185"/>
      <c r="C73" s="118"/>
      <c r="D73" s="118"/>
      <c r="E73" s="118"/>
      <c r="F73" s="118"/>
      <c r="G73" s="141"/>
      <c r="H73" s="119"/>
      <c r="I73" s="123"/>
      <c r="J73" s="141"/>
      <c r="K73" s="122"/>
      <c r="L73" s="35"/>
      <c r="M73" s="131" t="e">
        <f>VLOOKUP(L73,'[2]Datos Validacion'!$C$6:$D$10,2,0)</f>
        <v>#N/A</v>
      </c>
      <c r="N73" s="60"/>
      <c r="O73" s="178" t="e">
        <f>VLOOKUP(N73,'[2]Datos Validacion'!$E$6:$F$15,2,0)</f>
        <v>#N/A</v>
      </c>
      <c r="P73" s="76"/>
      <c r="Q73" s="76"/>
      <c r="R73" s="123"/>
      <c r="S73" s="118"/>
      <c r="T73" s="118"/>
      <c r="U73" s="118"/>
      <c r="V73" s="118"/>
      <c r="W73" s="118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3">
        <f>IF(AJ73='Eval Controles'!$C$43,'Eval Controles'!$D$43,IF(AJ73='Eval Controles'!$C$44,'Eval Controles'!$D$44,'Eval Controles'!$D$45))</f>
        <v>0</v>
      </c>
      <c r="AL73" s="133">
        <f t="shared" ref="AL73:AL80" si="13">SUM(Y73,AA73,AC73,AE73,AG73,AI73,AK73)</f>
        <v>0</v>
      </c>
      <c r="AM73" s="133" t="str">
        <f t="shared" si="10"/>
        <v>DEBIL</v>
      </c>
      <c r="AN73" s="139"/>
      <c r="AO73" s="133">
        <f>IF(AN73='Eval Controles'!$C$24,"FUERTE",IF(AN73='Eval Controles'!$C$25,"MODERADO",IF(AN73='Eval Controles'!$C$26,"DEBIL",)))</f>
        <v>0</v>
      </c>
      <c r="AP73" s="76"/>
      <c r="AQ73" s="118"/>
      <c r="AR73" s="128"/>
      <c r="AS73" s="118"/>
      <c r="AT73" s="118"/>
      <c r="AU73" s="129"/>
      <c r="AV73" s="129"/>
      <c r="AW73" s="128"/>
      <c r="AX73" s="181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</row>
    <row r="74" spans="2:66" s="120" customFormat="1" ht="58.5" customHeight="1">
      <c r="B74" s="185"/>
      <c r="C74" s="118"/>
      <c r="D74" s="118"/>
      <c r="E74" s="118"/>
      <c r="F74" s="118"/>
      <c r="G74" s="141"/>
      <c r="H74" s="119"/>
      <c r="I74" s="123"/>
      <c r="J74" s="141"/>
      <c r="K74" s="122"/>
      <c r="L74" s="35"/>
      <c r="M74" s="131" t="e">
        <f>VLOOKUP(L74,'[2]Datos Validacion'!$C$6:$D$10,2,0)</f>
        <v>#N/A</v>
      </c>
      <c r="N74" s="60"/>
      <c r="O74" s="178" t="e">
        <f>VLOOKUP(N74,'[2]Datos Validacion'!$E$6:$F$15,2,0)</f>
        <v>#N/A</v>
      </c>
      <c r="P74" s="76"/>
      <c r="Q74" s="76"/>
      <c r="R74" s="123"/>
      <c r="S74" s="118"/>
      <c r="T74" s="118"/>
      <c r="U74" s="118"/>
      <c r="V74" s="118"/>
      <c r="W74" s="118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3">
        <f>IF(AJ74='Eval Controles'!$C$43,'Eval Controles'!$D$43,IF(AJ74='Eval Controles'!$C$44,'Eval Controles'!$D$44,'Eval Controles'!$D$45))</f>
        <v>0</v>
      </c>
      <c r="AL74" s="133">
        <f t="shared" si="13"/>
        <v>0</v>
      </c>
      <c r="AM74" s="133" t="str">
        <f t="shared" si="10"/>
        <v>DEBIL</v>
      </c>
      <c r="AN74" s="139"/>
      <c r="AO74" s="133">
        <f>IF(AN74='Eval Controles'!$C$24,"FUERTE",IF(AN74='Eval Controles'!$C$25,"MODERADO",IF(AN74='Eval Controles'!$C$26,"DEBIL",)))</f>
        <v>0</v>
      </c>
      <c r="AP74" s="76"/>
      <c r="AQ74" s="118"/>
      <c r="AR74" s="128"/>
      <c r="AS74" s="118"/>
      <c r="AT74" s="118"/>
      <c r="AU74" s="129"/>
      <c r="AV74" s="129"/>
      <c r="AW74" s="128"/>
      <c r="AX74" s="181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</row>
    <row r="75" spans="2:66" s="120" customFormat="1" ht="58.5" customHeight="1">
      <c r="B75" s="185"/>
      <c r="C75" s="118"/>
      <c r="D75" s="118"/>
      <c r="E75" s="118"/>
      <c r="F75" s="118"/>
      <c r="G75" s="141"/>
      <c r="H75" s="119"/>
      <c r="I75" s="123"/>
      <c r="J75" s="141"/>
      <c r="K75" s="122"/>
      <c r="L75" s="35"/>
      <c r="M75" s="131" t="e">
        <f>VLOOKUP(L75,'[2]Datos Validacion'!$C$6:$D$10,2,0)</f>
        <v>#N/A</v>
      </c>
      <c r="N75" s="60"/>
      <c r="O75" s="178" t="e">
        <f>VLOOKUP(N75,'[2]Datos Validacion'!$E$6:$F$15,2,0)</f>
        <v>#N/A</v>
      </c>
      <c r="P75" s="76"/>
      <c r="Q75" s="76"/>
      <c r="R75" s="123"/>
      <c r="S75" s="118"/>
      <c r="T75" s="118"/>
      <c r="U75" s="118"/>
      <c r="V75" s="118"/>
      <c r="W75" s="118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3">
        <f>IF(AJ75='Eval Controles'!$C$43,'Eval Controles'!$D$43,IF(AJ75='Eval Controles'!$C$44,'Eval Controles'!$D$44,'Eval Controles'!$D$45))</f>
        <v>0</v>
      </c>
      <c r="AL75" s="133">
        <f t="shared" si="13"/>
        <v>0</v>
      </c>
      <c r="AM75" s="133" t="str">
        <f t="shared" si="10"/>
        <v>DEBIL</v>
      </c>
      <c r="AN75" s="139"/>
      <c r="AO75" s="133">
        <f>IF(AN75='Eval Controles'!$C$24,"FUERTE",IF(AN75='Eval Controles'!$C$25,"MODERADO",IF(AN75='Eval Controles'!$C$26,"DEBIL",)))</f>
        <v>0</v>
      </c>
      <c r="AP75" s="76"/>
      <c r="AQ75" s="118"/>
      <c r="AR75" s="128"/>
      <c r="AS75" s="118"/>
      <c r="AT75" s="118"/>
      <c r="AU75" s="129"/>
      <c r="AV75" s="129"/>
      <c r="AW75" s="128"/>
      <c r="AX75" s="181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</row>
    <row r="76" spans="2:66" ht="58.5" customHeight="1">
      <c r="B76" s="185"/>
      <c r="C76" s="117"/>
      <c r="D76" s="122"/>
      <c r="E76" s="122"/>
      <c r="F76" s="122"/>
      <c r="G76" s="141"/>
      <c r="H76" s="122"/>
      <c r="I76" s="122"/>
      <c r="J76" s="141"/>
      <c r="K76" s="130"/>
      <c r="L76" s="35"/>
      <c r="M76" s="131" t="e">
        <f>VLOOKUP(L76,'[2]Datos Validacion'!$C$6:$D$10,2,0)</f>
        <v>#N/A</v>
      </c>
      <c r="N76" s="60"/>
      <c r="O76" s="178" t="e">
        <f>VLOOKUP(N76,'[2]Datos Validacion'!$E$6:$F$15,2,0)</f>
        <v>#N/A</v>
      </c>
      <c r="P76" s="76"/>
      <c r="Q76" s="76"/>
      <c r="R76" s="76"/>
      <c r="S76" s="76"/>
      <c r="T76" s="76"/>
      <c r="U76" s="76"/>
      <c r="V76" s="76"/>
      <c r="W76" s="76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3">
        <f>IF(AJ76='Eval Controles'!$C$43,'Eval Controles'!$D$43,IF(AJ76='Eval Controles'!$C$44,'Eval Controles'!$D$44,'Eval Controles'!$D$45))</f>
        <v>0</v>
      </c>
      <c r="AL76" s="133">
        <f t="shared" si="13"/>
        <v>0</v>
      </c>
      <c r="AM76" s="133" t="str">
        <f t="shared" si="10"/>
        <v>DEBIL</v>
      </c>
      <c r="AN76" s="133"/>
      <c r="AO76" s="133">
        <f>IF(AN76='Eval Controles'!$C$24,"FUERTE",IF(AN76='Eval Controles'!$C$25,"MODERADO",IF(AN76='Eval Controles'!$C$26,"DEBIL",)))</f>
        <v>0</v>
      </c>
      <c r="AP76" s="133"/>
      <c r="AQ76" s="133"/>
      <c r="AR76" s="133"/>
      <c r="AS76" s="133"/>
      <c r="AT76" s="133"/>
      <c r="AU76" s="129"/>
      <c r="AV76" s="129"/>
      <c r="AW76" s="128"/>
      <c r="AX76" s="181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</row>
    <row r="77" spans="2:66" ht="58.5" customHeight="1">
      <c r="B77" s="185"/>
      <c r="C77" s="117"/>
      <c r="D77" s="122"/>
      <c r="E77" s="122"/>
      <c r="F77" s="122"/>
      <c r="G77" s="141"/>
      <c r="H77" s="122"/>
      <c r="I77" s="122"/>
      <c r="J77" s="141"/>
      <c r="K77" s="130"/>
      <c r="L77" s="35"/>
      <c r="M77" s="131" t="e">
        <f>VLOOKUP(L77,'[2]Datos Validacion'!$C$6:$D$10,2,0)</f>
        <v>#N/A</v>
      </c>
      <c r="N77" s="60"/>
      <c r="O77" s="178" t="e">
        <f>VLOOKUP(N77,'[2]Datos Validacion'!$E$6:$F$15,2,0)</f>
        <v>#N/A</v>
      </c>
      <c r="P77" s="76"/>
      <c r="Q77" s="76"/>
      <c r="R77" s="76"/>
      <c r="S77" s="76"/>
      <c r="T77" s="76"/>
      <c r="U77" s="76"/>
      <c r="V77" s="76"/>
      <c r="W77" s="76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3">
        <f>IF(AJ77='Eval Controles'!$C$43,'Eval Controles'!$D$43,IF(AJ77='Eval Controles'!$C$44,'Eval Controles'!$D$44,'Eval Controles'!$D$45))</f>
        <v>0</v>
      </c>
      <c r="AL77" s="133">
        <f t="shared" si="13"/>
        <v>0</v>
      </c>
      <c r="AM77" s="133" t="str">
        <f t="shared" si="10"/>
        <v>DEBIL</v>
      </c>
      <c r="AN77" s="133"/>
      <c r="AO77" s="133">
        <f>IF(AN77='Eval Controles'!$C$24,"FUERTE",IF(AN77='Eval Controles'!$C$25,"MODERADO",IF(AN77='Eval Controles'!$C$26,"DEBIL",)))</f>
        <v>0</v>
      </c>
      <c r="AP77" s="133"/>
      <c r="AQ77" s="133"/>
      <c r="AR77" s="133"/>
      <c r="AS77" s="133"/>
      <c r="AT77" s="133"/>
      <c r="AU77" s="129"/>
      <c r="AV77" s="129"/>
      <c r="AW77" s="128"/>
      <c r="AX77" s="181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</row>
    <row r="78" spans="2:66" s="39" customFormat="1" ht="58.5" customHeight="1">
      <c r="B78" s="185"/>
      <c r="C78" s="116"/>
      <c r="D78" s="116"/>
      <c r="E78" s="116"/>
      <c r="F78" s="116"/>
      <c r="G78" s="141"/>
      <c r="H78" s="116"/>
      <c r="I78" s="116"/>
      <c r="J78" s="141"/>
      <c r="K78" s="32"/>
      <c r="L78" s="35"/>
      <c r="M78" s="131" t="e">
        <f>VLOOKUP(L78,'[2]Datos Validacion'!$C$6:$D$10,2,0)</f>
        <v>#N/A</v>
      </c>
      <c r="N78" s="60"/>
      <c r="O78" s="178" t="e">
        <f>VLOOKUP(N78,'[2]Datos Validacion'!$E$6:$F$15,2,0)</f>
        <v>#N/A</v>
      </c>
      <c r="P78" s="76"/>
      <c r="Q78" s="76"/>
      <c r="R78" s="76"/>
      <c r="S78" s="76"/>
      <c r="T78" s="76"/>
      <c r="U78" s="76"/>
      <c r="V78" s="76"/>
      <c r="W78" s="76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3">
        <f>IF(AJ78='Eval Controles'!$C$43,'Eval Controles'!$D$43,IF(AJ78='Eval Controles'!$C$44,'Eval Controles'!$D$44,'Eval Controles'!$D$45))</f>
        <v>0</v>
      </c>
      <c r="AL78" s="133">
        <f t="shared" si="13"/>
        <v>0</v>
      </c>
      <c r="AM78" s="133" t="str">
        <f t="shared" si="10"/>
        <v>DEBIL</v>
      </c>
      <c r="AN78" s="133"/>
      <c r="AO78" s="133">
        <f>IF(AN78='Eval Controles'!$C$24,"FUERTE",IF(AN78='Eval Controles'!$C$25,"MODERADO",IF(AN78='Eval Controles'!$C$26,"DEBIL",)))</f>
        <v>0</v>
      </c>
      <c r="AP78" s="133"/>
      <c r="AQ78" s="133"/>
      <c r="AR78" s="133"/>
      <c r="AS78" s="133"/>
      <c r="AT78" s="133"/>
      <c r="AU78" s="129"/>
      <c r="AV78" s="129"/>
      <c r="AW78" s="128"/>
      <c r="AX78" s="18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</row>
    <row r="79" spans="2:66" s="39" customFormat="1" ht="58.5" customHeight="1">
      <c r="B79" s="185"/>
      <c r="C79" s="116"/>
      <c r="D79" s="116"/>
      <c r="E79" s="116"/>
      <c r="F79" s="116"/>
      <c r="G79" s="141"/>
      <c r="H79" s="116"/>
      <c r="I79" s="116"/>
      <c r="J79" s="141"/>
      <c r="K79" s="32"/>
      <c r="L79" s="35"/>
      <c r="M79" s="131" t="e">
        <f>VLOOKUP(L79,'[2]Datos Validacion'!$C$6:$D$10,2,0)</f>
        <v>#N/A</v>
      </c>
      <c r="N79" s="60"/>
      <c r="O79" s="178" t="e">
        <f>VLOOKUP(N79,'[2]Datos Validacion'!$E$6:$F$15,2,0)</f>
        <v>#N/A</v>
      </c>
      <c r="P79" s="76"/>
      <c r="Q79" s="76"/>
      <c r="R79" s="76"/>
      <c r="S79" s="76"/>
      <c r="T79" s="76"/>
      <c r="U79" s="76"/>
      <c r="V79" s="76"/>
      <c r="W79" s="76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3">
        <f>IF(AJ79='Eval Controles'!$C$43,'Eval Controles'!$D$43,IF(AJ79='Eval Controles'!$C$44,'Eval Controles'!$D$44,'Eval Controles'!$D$45))</f>
        <v>0</v>
      </c>
      <c r="AL79" s="133">
        <f t="shared" si="13"/>
        <v>0</v>
      </c>
      <c r="AM79" s="133" t="str">
        <f t="shared" si="10"/>
        <v>DEBIL</v>
      </c>
      <c r="AN79" s="133"/>
      <c r="AO79" s="133">
        <f>IF(AN79='Eval Controles'!$C$24,"FUERTE",IF(AN79='Eval Controles'!$C$25,"MODERADO",IF(AN79='Eval Controles'!$C$26,"DEBIL",)))</f>
        <v>0</v>
      </c>
      <c r="AP79" s="133"/>
      <c r="AQ79" s="133"/>
      <c r="AR79" s="133"/>
      <c r="AS79" s="133"/>
      <c r="AT79" s="133"/>
      <c r="AU79" s="129"/>
      <c r="AV79" s="129"/>
      <c r="AW79" s="128"/>
      <c r="AX79" s="18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</row>
    <row r="80" spans="2:66" ht="58.5" customHeight="1">
      <c r="B80" s="185"/>
      <c r="C80" s="116"/>
      <c r="D80" s="116"/>
      <c r="E80" s="116"/>
      <c r="F80" s="116"/>
      <c r="G80" s="141"/>
      <c r="H80" s="116"/>
      <c r="I80" s="116"/>
      <c r="J80" s="141"/>
      <c r="K80" s="32"/>
      <c r="L80" s="35"/>
      <c r="M80" s="131" t="e">
        <f>VLOOKUP(L80,'[2]Datos Validacion'!$C$6:$D$10,2,0)</f>
        <v>#N/A</v>
      </c>
      <c r="N80" s="60"/>
      <c r="O80" s="178" t="e">
        <f>VLOOKUP(N80,'[2]Datos Validacion'!$E$6:$F$15,2,0)</f>
        <v>#N/A</v>
      </c>
      <c r="P80" s="76"/>
      <c r="Q80" s="76"/>
      <c r="R80" s="76"/>
      <c r="S80" s="76"/>
      <c r="T80" s="76"/>
      <c r="U80" s="76"/>
      <c r="V80" s="76"/>
      <c r="W80" s="76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3">
        <f>IF(AJ80='Eval Controles'!$C$43,'Eval Controles'!$D$43,IF(AJ80='Eval Controles'!$C$44,'Eval Controles'!$D$44,'Eval Controles'!$D$45))</f>
        <v>0</v>
      </c>
      <c r="AL80" s="133">
        <f t="shared" si="13"/>
        <v>0</v>
      </c>
      <c r="AM80" s="133" t="str">
        <f t="shared" si="10"/>
        <v>DEBIL</v>
      </c>
      <c r="AN80" s="133"/>
      <c r="AO80" s="133">
        <f>IF(AN80='Eval Controles'!$C$24,"FUERTE",IF(AN80='Eval Controles'!$C$25,"MODERADO",IF(AN80='Eval Controles'!$C$26,"DEBIL",)))</f>
        <v>0</v>
      </c>
      <c r="AP80" s="133"/>
      <c r="AQ80" s="133"/>
      <c r="AR80" s="133"/>
      <c r="AS80" s="133"/>
      <c r="AT80" s="133"/>
      <c r="AU80" s="129"/>
      <c r="AV80" s="129"/>
      <c r="AW80" s="128"/>
      <c r="AX80" s="181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</row>
    <row r="83" spans="2:66" ht="15" thickBot="1"/>
    <row r="84" spans="2:66" ht="19.5" customHeight="1">
      <c r="B84" s="300" t="s">
        <v>185</v>
      </c>
      <c r="C84" s="301"/>
      <c r="D84" s="301"/>
      <c r="E84" s="301"/>
      <c r="F84" s="301"/>
      <c r="G84" s="301"/>
      <c r="H84" s="301"/>
      <c r="I84" s="301"/>
      <c r="J84" s="301"/>
      <c r="K84" s="301"/>
      <c r="L84" s="302"/>
      <c r="M84" s="193"/>
    </row>
    <row r="85" spans="2:66" ht="51">
      <c r="B85" s="187" t="s">
        <v>389</v>
      </c>
      <c r="C85" s="202" t="s">
        <v>183</v>
      </c>
      <c r="D85" s="297" t="s">
        <v>184</v>
      </c>
      <c r="E85" s="298"/>
      <c r="F85" s="298"/>
      <c r="G85" s="298"/>
      <c r="H85" s="298"/>
      <c r="I85" s="299"/>
      <c r="J85" s="124" t="s">
        <v>317</v>
      </c>
      <c r="K85" s="124" t="s">
        <v>186</v>
      </c>
      <c r="L85" s="190" t="s">
        <v>203</v>
      </c>
      <c r="M85" s="194"/>
    </row>
    <row r="86" spans="2:66" ht="60.6" customHeight="1">
      <c r="B86" s="199"/>
      <c r="C86" s="198"/>
      <c r="D86" s="294"/>
      <c r="E86" s="295"/>
      <c r="F86" s="295"/>
      <c r="G86" s="295"/>
      <c r="H86" s="295"/>
      <c r="I86" s="296"/>
      <c r="J86" s="116"/>
      <c r="K86" s="125"/>
      <c r="L86" s="192"/>
      <c r="M86" s="195"/>
    </row>
    <row r="87" spans="2:66" ht="60.6" customHeight="1">
      <c r="B87" s="199"/>
      <c r="C87" s="198"/>
      <c r="D87" s="294"/>
      <c r="E87" s="295"/>
      <c r="F87" s="295"/>
      <c r="G87" s="295"/>
      <c r="H87" s="295"/>
      <c r="I87" s="296"/>
      <c r="J87" s="116"/>
      <c r="K87" s="125"/>
      <c r="L87" s="192"/>
      <c r="M87" s="195"/>
    </row>
    <row r="88" spans="2:66" ht="60.6" customHeight="1">
      <c r="B88" s="199"/>
      <c r="C88" s="198"/>
      <c r="D88" s="294"/>
      <c r="E88" s="295"/>
      <c r="F88" s="295"/>
      <c r="G88" s="295"/>
      <c r="H88" s="295"/>
      <c r="I88" s="296"/>
      <c r="J88" s="116"/>
      <c r="K88" s="125"/>
      <c r="L88" s="192"/>
      <c r="M88" s="195"/>
    </row>
    <row r="89" spans="2:66" ht="60.6" customHeight="1" thickBot="1">
      <c r="B89" s="200"/>
      <c r="C89" s="201"/>
      <c r="D89" s="291"/>
      <c r="E89" s="292"/>
      <c r="F89" s="292"/>
      <c r="G89" s="292"/>
      <c r="H89" s="292"/>
      <c r="I89" s="293"/>
      <c r="J89" s="188"/>
      <c r="K89" s="189"/>
      <c r="L89" s="191"/>
      <c r="M89" s="195"/>
    </row>
    <row r="90" spans="2:66" ht="45.75">
      <c r="B90" s="288"/>
      <c r="C90" s="288"/>
      <c r="D90" s="288"/>
      <c r="E90" s="288"/>
      <c r="F90" s="288"/>
      <c r="G90" s="288"/>
      <c r="H90" s="288"/>
      <c r="BN90" s="213" t="s">
        <v>414</v>
      </c>
    </row>
    <row r="91" spans="2:66" ht="24.75" customHeight="1">
      <c r="B91" s="289"/>
      <c r="C91" s="289"/>
      <c r="D91" s="289"/>
      <c r="E91" s="289"/>
      <c r="F91" s="289"/>
      <c r="G91" s="289"/>
      <c r="H91" s="289"/>
    </row>
  </sheetData>
  <sheetProtection formatCells="0" insertRows="0" deleteRows="0"/>
  <mergeCells count="57">
    <mergeCell ref="AY8:BM8"/>
    <mergeCell ref="AU6:AW6"/>
    <mergeCell ref="L8:P8"/>
    <mergeCell ref="AU8:AX8"/>
    <mergeCell ref="B90:H91"/>
    <mergeCell ref="D6:E6"/>
    <mergeCell ref="D89:I89"/>
    <mergeCell ref="D88:I88"/>
    <mergeCell ref="D87:I87"/>
    <mergeCell ref="D86:I86"/>
    <mergeCell ref="D85:I85"/>
    <mergeCell ref="B84:L84"/>
    <mergeCell ref="C9:C11"/>
    <mergeCell ref="D9:D11"/>
    <mergeCell ref="E9:E11"/>
    <mergeCell ref="J9:J11"/>
    <mergeCell ref="O9:O11"/>
    <mergeCell ref="K9:K11"/>
    <mergeCell ref="L9:L11"/>
    <mergeCell ref="M9:M11"/>
    <mergeCell ref="N9:N11"/>
    <mergeCell ref="F9:F11"/>
    <mergeCell ref="H9:H11"/>
    <mergeCell ref="G9:G11"/>
    <mergeCell ref="B8:K8"/>
    <mergeCell ref="B9:B11"/>
    <mergeCell ref="I9:I11"/>
    <mergeCell ref="Q9:W9"/>
    <mergeCell ref="Q8:AT8"/>
    <mergeCell ref="Q10:Q11"/>
    <mergeCell ref="S10:T10"/>
    <mergeCell ref="V10:W10"/>
    <mergeCell ref="AN9:AO10"/>
    <mergeCell ref="AS9:AT10"/>
    <mergeCell ref="AP9:AR10"/>
    <mergeCell ref="B1:C3"/>
    <mergeCell ref="G3:H3"/>
    <mergeCell ref="X9:AM10"/>
    <mergeCell ref="BN8:BN11"/>
    <mergeCell ref="AZ9:AZ11"/>
    <mergeCell ref="BM9:BM11"/>
    <mergeCell ref="AU9:AU11"/>
    <mergeCell ref="AV9:AV11"/>
    <mergeCell ref="AW9:AW11"/>
    <mergeCell ref="AX9:AX11"/>
    <mergeCell ref="BJ9:BL10"/>
    <mergeCell ref="BG9:BI10"/>
    <mergeCell ref="BD9:BF10"/>
    <mergeCell ref="BA9:BC10"/>
    <mergeCell ref="AY9:AY11"/>
    <mergeCell ref="P9:P11"/>
    <mergeCell ref="D1:S1"/>
    <mergeCell ref="D2:S2"/>
    <mergeCell ref="D3:F3"/>
    <mergeCell ref="I3:J3"/>
    <mergeCell ref="K3:P3"/>
    <mergeCell ref="Q3:R3"/>
  </mergeCells>
  <conditionalFormatting sqref="L12:L15 L18:L35">
    <cfRule type="cellIs" dxfId="1164" priority="184" operator="equal">
      <formula>"BAJA"</formula>
    </cfRule>
    <cfRule type="cellIs" dxfId="1163" priority="181" operator="equal">
      <formula>"ALTA"</formula>
    </cfRule>
    <cfRule type="cellIs" dxfId="1162" priority="182" operator="equal">
      <formula>"MUY ALTA"</formula>
    </cfRule>
    <cfRule type="cellIs" dxfId="1161" priority="183" operator="equal">
      <formula>"MEDIA"</formula>
    </cfRule>
    <cfRule type="cellIs" dxfId="1160" priority="185" operator="equal">
      <formula>"MUY BAJA"</formula>
    </cfRule>
  </conditionalFormatting>
  <conditionalFormatting sqref="L38:L47">
    <cfRule type="cellIs" dxfId="1159" priority="605" operator="equal">
      <formula>"ALTA"</formula>
    </cfRule>
    <cfRule type="cellIs" dxfId="1158" priority="606" operator="equal">
      <formula>"MUY ALTA"</formula>
    </cfRule>
    <cfRule type="cellIs" dxfId="1157" priority="607" operator="equal">
      <formula>"MEDIA"</formula>
    </cfRule>
    <cfRule type="cellIs" dxfId="1156" priority="608" operator="equal">
      <formula>"BAJA"</formula>
    </cfRule>
    <cfRule type="cellIs" dxfId="1155" priority="609" operator="equal">
      <formula>"MUY BAJA"</formula>
    </cfRule>
  </conditionalFormatting>
  <conditionalFormatting sqref="L50:L61">
    <cfRule type="cellIs" dxfId="1154" priority="821" operator="equal">
      <formula>"MUY BAJA"</formula>
    </cfRule>
    <cfRule type="cellIs" dxfId="1153" priority="819" operator="equal">
      <formula>"MEDIA"</formula>
    </cfRule>
    <cfRule type="cellIs" dxfId="1152" priority="820" operator="equal">
      <formula>"BAJA"</formula>
    </cfRule>
    <cfRule type="cellIs" dxfId="1151" priority="818" operator="equal">
      <formula>"MUY ALTA"</formula>
    </cfRule>
    <cfRule type="cellIs" dxfId="1150" priority="817" operator="equal">
      <formula>"ALTA"</formula>
    </cfRule>
  </conditionalFormatting>
  <conditionalFormatting sqref="L64:L73">
    <cfRule type="cellIs" dxfId="1149" priority="1029" operator="equal">
      <formula>"ALTA"</formula>
    </cfRule>
    <cfRule type="cellIs" dxfId="1148" priority="1030" operator="equal">
      <formula>"MUY ALTA"</formula>
    </cfRule>
    <cfRule type="cellIs" dxfId="1147" priority="1031" operator="equal">
      <formula>"MEDIA"</formula>
    </cfRule>
    <cfRule type="cellIs" dxfId="1146" priority="1032" operator="equal">
      <formula>"BAJA"</formula>
    </cfRule>
    <cfRule type="cellIs" dxfId="1145" priority="1033" operator="equal">
      <formula>"MUY BAJA"</formula>
    </cfRule>
  </conditionalFormatting>
  <conditionalFormatting sqref="L76:L80">
    <cfRule type="cellIs" dxfId="1144" priority="7278" operator="equal">
      <formula>"MUY BAJA"</formula>
    </cfRule>
    <cfRule type="cellIs" dxfId="1143" priority="7277" operator="equal">
      <formula>"BAJA"</formula>
    </cfRule>
    <cfRule type="cellIs" dxfId="1142" priority="7274" operator="equal">
      <formula>"ALTA"</formula>
    </cfRule>
    <cfRule type="cellIs" dxfId="1141" priority="7276" operator="equal">
      <formula>"MEDIA"</formula>
    </cfRule>
    <cfRule type="cellIs" dxfId="1140" priority="7275" operator="equal">
      <formula>"MUY ALTA"</formula>
    </cfRule>
  </conditionalFormatting>
  <conditionalFormatting sqref="N12:N15 N18:N35">
    <cfRule type="cellIs" dxfId="1139" priority="176" operator="equal">
      <formula>"CATASTRÓFICO"</formula>
    </cfRule>
    <cfRule type="cellIs" dxfId="1138" priority="173" operator="equal">
      <formula>"CATASTRÓFICO (RC-F)"</formula>
    </cfRule>
    <cfRule type="cellIs" dxfId="1137" priority="174" operator="equal">
      <formula>"MAYOR (RC-F)"</formula>
    </cfRule>
    <cfRule type="cellIs" dxfId="1136" priority="175" operator="equal">
      <formula>"MODERADO (RC-F)"</formula>
    </cfRule>
    <cfRule type="cellIs" dxfId="1135" priority="177" operator="equal">
      <formula>"MAYOR"</formula>
    </cfRule>
    <cfRule type="cellIs" dxfId="1134" priority="178" operator="equal">
      <formula>"MODERADO"</formula>
    </cfRule>
    <cfRule type="cellIs" dxfId="1133" priority="179" operator="equal">
      <formula>"MENOR"</formula>
    </cfRule>
    <cfRule type="cellIs" dxfId="1132" priority="180" operator="equal">
      <formula>"LEVE"</formula>
    </cfRule>
    <cfRule type="cellIs" dxfId="1131" priority="187" operator="equal">
      <formula>#REF!</formula>
    </cfRule>
  </conditionalFormatting>
  <conditionalFormatting sqref="N38:N47">
    <cfRule type="cellIs" dxfId="1130" priority="602" operator="equal">
      <formula>"MODERADO"</formula>
    </cfRule>
    <cfRule type="cellIs" dxfId="1129" priority="603" operator="equal">
      <formula>"MENOR"</formula>
    </cfRule>
    <cfRule type="cellIs" dxfId="1128" priority="604" operator="equal">
      <formula>"LEVE"</formula>
    </cfRule>
    <cfRule type="cellIs" dxfId="1127" priority="599" operator="equal">
      <formula>"MODERADO (RC-F)"</formula>
    </cfRule>
    <cfRule type="cellIs" dxfId="1126" priority="597" operator="equal">
      <formula>"CATASTRÓFICO (RC-F)"</formula>
    </cfRule>
    <cfRule type="cellIs" dxfId="1125" priority="598" operator="equal">
      <formula>"MAYOR (RC-F)"</formula>
    </cfRule>
    <cfRule type="cellIs" dxfId="1124" priority="600" operator="equal">
      <formula>"CATASTRÓFICO"</formula>
    </cfRule>
    <cfRule type="cellIs" dxfId="1123" priority="601" operator="equal">
      <formula>"MAYOR"</formula>
    </cfRule>
    <cfRule type="cellIs" dxfId="1122" priority="611" operator="equal">
      <formula>#REF!</formula>
    </cfRule>
  </conditionalFormatting>
  <conditionalFormatting sqref="N50:N61">
    <cfRule type="cellIs" dxfId="1121" priority="810" operator="equal">
      <formula>"MAYOR (RC-F)"</formula>
    </cfRule>
    <cfRule type="cellIs" dxfId="1120" priority="814" operator="equal">
      <formula>"MODERADO"</formula>
    </cfRule>
    <cfRule type="cellIs" dxfId="1119" priority="811" operator="equal">
      <formula>"MODERADO (RC-F)"</formula>
    </cfRule>
    <cfRule type="cellIs" dxfId="1118" priority="812" operator="equal">
      <formula>"CATASTRÓFICO"</formula>
    </cfRule>
    <cfRule type="cellIs" dxfId="1117" priority="823" operator="equal">
      <formula>#REF!</formula>
    </cfRule>
    <cfRule type="cellIs" dxfId="1116" priority="816" operator="equal">
      <formula>"LEVE"</formula>
    </cfRule>
    <cfRule type="cellIs" dxfId="1115" priority="813" operator="equal">
      <formula>"MAYOR"</formula>
    </cfRule>
    <cfRule type="cellIs" dxfId="1114" priority="815" operator="equal">
      <formula>"MENOR"</formula>
    </cfRule>
    <cfRule type="cellIs" dxfId="1113" priority="809" operator="equal">
      <formula>"CATASTRÓFICO (RC-F)"</formula>
    </cfRule>
  </conditionalFormatting>
  <conditionalFormatting sqref="N64:N73">
    <cfRule type="cellIs" dxfId="1112" priority="1035" operator="equal">
      <formula>#REF!</formula>
    </cfRule>
    <cfRule type="cellIs" dxfId="1111" priority="1023" operator="equal">
      <formula>"MODERADO (RC-F)"</formula>
    </cfRule>
    <cfRule type="cellIs" dxfId="1110" priority="1024" operator="equal">
      <formula>"CATASTRÓFICO"</formula>
    </cfRule>
    <cfRule type="cellIs" dxfId="1109" priority="1025" operator="equal">
      <formula>"MAYOR"</formula>
    </cfRule>
    <cfRule type="cellIs" dxfId="1108" priority="1026" operator="equal">
      <formula>"MODERADO"</formula>
    </cfRule>
    <cfRule type="cellIs" dxfId="1107" priority="1027" operator="equal">
      <formula>"MENOR"</formula>
    </cfRule>
    <cfRule type="cellIs" dxfId="1106" priority="1028" operator="equal">
      <formula>"LEVE"</formula>
    </cfRule>
    <cfRule type="cellIs" dxfId="1105" priority="1021" operator="equal">
      <formula>"CATASTRÓFICO (RC-F)"</formula>
    </cfRule>
    <cfRule type="cellIs" dxfId="1104" priority="1022" operator="equal">
      <formula>"MAYOR (RC-F)"</formula>
    </cfRule>
  </conditionalFormatting>
  <conditionalFormatting sqref="N76:N80">
    <cfRule type="cellIs" dxfId="1103" priority="7271" operator="equal">
      <formula>"MODERADO"</formula>
    </cfRule>
    <cfRule type="cellIs" dxfId="1102" priority="7266" operator="equal">
      <formula>"CATASTRÓFICO (RC-F)"</formula>
    </cfRule>
    <cfRule type="cellIs" dxfId="1101" priority="7267" operator="equal">
      <formula>"MAYOR (RC-F)"</formula>
    </cfRule>
    <cfRule type="cellIs" dxfId="1100" priority="7268" operator="equal">
      <formula>"MODERADO (RC-F)"</formula>
    </cfRule>
    <cfRule type="cellIs" dxfId="1099" priority="7273" operator="equal">
      <formula>"LEVE"</formula>
    </cfRule>
    <cfRule type="cellIs" dxfId="1098" priority="7272" operator="equal">
      <formula>"MENOR"</formula>
    </cfRule>
    <cfRule type="cellIs" dxfId="1097" priority="7280" operator="equal">
      <formula>#REF!</formula>
    </cfRule>
    <cfRule type="cellIs" dxfId="1096" priority="7270" operator="equal">
      <formula>"MAYOR"</formula>
    </cfRule>
    <cfRule type="cellIs" dxfId="1095" priority="7269" operator="equal">
      <formula>"CATASTRÓFICO"</formula>
    </cfRule>
  </conditionalFormatting>
  <conditionalFormatting sqref="P12:W15 AM14:AR15 AS15:AT15 AM16:AQ17">
    <cfRule type="cellIs" dxfId="1094" priority="186" operator="equal">
      <formula>#REF!</formula>
    </cfRule>
    <cfRule type="cellIs" dxfId="1093" priority="188" operator="equal">
      <formula>#REF!</formula>
    </cfRule>
    <cfRule type="cellIs" dxfId="1092" priority="189" operator="equal">
      <formula>#REF!</formula>
    </cfRule>
    <cfRule type="cellIs" dxfId="1091" priority="204" operator="equal">
      <formula>#REF!</formula>
    </cfRule>
    <cfRule type="cellIs" dxfId="1090" priority="195" operator="equal">
      <formula>#REF!</formula>
    </cfRule>
    <cfRule type="cellIs" dxfId="1089" priority="207" operator="equal">
      <formula>#REF!</formula>
    </cfRule>
  </conditionalFormatting>
  <conditionalFormatting sqref="P14:W15 AM14:AR15 AS15:AT15 AM16:AQ17">
    <cfRule type="cellIs" dxfId="1088" priority="194" operator="equal">
      <formula>#REF!</formula>
    </cfRule>
    <cfRule type="cellIs" dxfId="1087" priority="196" operator="equal">
      <formula>#REF!</formula>
    </cfRule>
    <cfRule type="cellIs" dxfId="1086" priority="198" operator="equal">
      <formula>#REF!</formula>
    </cfRule>
    <cfRule type="cellIs" dxfId="1085" priority="199" operator="equal">
      <formula>#REF!</formula>
    </cfRule>
    <cfRule type="cellIs" dxfId="1084" priority="200" operator="equal">
      <formula>#REF!</formula>
    </cfRule>
    <cfRule type="cellIs" dxfId="1083" priority="197" operator="equal">
      <formula>#REF!</formula>
    </cfRule>
    <cfRule type="cellIs" dxfId="1082" priority="202" operator="equal">
      <formula>#REF!</formula>
    </cfRule>
    <cfRule type="cellIs" dxfId="1081" priority="203" operator="equal">
      <formula>#REF!</formula>
    </cfRule>
    <cfRule type="cellIs" dxfId="1080" priority="205" operator="equal">
      <formula>#REF!</formula>
    </cfRule>
    <cfRule type="cellIs" dxfId="1079" priority="206" operator="equal">
      <formula>#REF!</formula>
    </cfRule>
    <cfRule type="cellIs" dxfId="1078" priority="190" operator="equal">
      <formula>#REF!</formula>
    </cfRule>
    <cfRule type="cellIs" dxfId="1077" priority="212" operator="equal">
      <formula>#REF!</formula>
    </cfRule>
    <cfRule type="cellIs" dxfId="1076" priority="211" operator="equal">
      <formula>#REF!</formula>
    </cfRule>
    <cfRule type="cellIs" dxfId="1075" priority="210" operator="equal">
      <formula>#REF!</formula>
    </cfRule>
    <cfRule type="cellIs" dxfId="1074" priority="209" operator="equal">
      <formula>#REF!</formula>
    </cfRule>
    <cfRule type="cellIs" dxfId="1073" priority="208" operator="equal">
      <formula>#REF!</formula>
    </cfRule>
    <cfRule type="cellIs" dxfId="1072" priority="191" operator="equal">
      <formula>#REF!</formula>
    </cfRule>
    <cfRule type="cellIs" dxfId="1071" priority="192" operator="equal">
      <formula>#REF!</formula>
    </cfRule>
    <cfRule type="cellIs" dxfId="1070" priority="201" operator="equal">
      <formula>#REF!</formula>
    </cfRule>
    <cfRule type="cellIs" dxfId="1069" priority="193" operator="equal">
      <formula>#REF!</formula>
    </cfRule>
  </conditionalFormatting>
  <conditionalFormatting sqref="P32:W35 AM34:AR35 AS35:AT35 AM36:AQ37">
    <cfRule type="cellIs" dxfId="1068" priority="613" operator="equal">
      <formula>#REF!</formula>
    </cfRule>
    <cfRule type="cellIs" dxfId="1067" priority="628" operator="equal">
      <formula>#REF!</formula>
    </cfRule>
    <cfRule type="cellIs" dxfId="1066" priority="612" operator="equal">
      <formula>#REF!</formula>
    </cfRule>
    <cfRule type="cellIs" dxfId="1065" priority="619" operator="equal">
      <formula>#REF!</formula>
    </cfRule>
    <cfRule type="cellIs" dxfId="1064" priority="610" operator="equal">
      <formula>#REF!</formula>
    </cfRule>
    <cfRule type="cellIs" dxfId="1063" priority="631" operator="equal">
      <formula>#REF!</formula>
    </cfRule>
  </conditionalFormatting>
  <conditionalFormatting sqref="P34:W35 AM34:AR35 AS35:AT35 AM36:AQ37">
    <cfRule type="cellIs" dxfId="1062" priority="625" operator="equal">
      <formula>#REF!</formula>
    </cfRule>
    <cfRule type="cellIs" dxfId="1061" priority="618" operator="equal">
      <formula>#REF!</formula>
    </cfRule>
    <cfRule type="cellIs" dxfId="1060" priority="614" operator="equal">
      <formula>#REF!</formula>
    </cfRule>
    <cfRule type="cellIs" dxfId="1059" priority="615" operator="equal">
      <formula>#REF!</formula>
    </cfRule>
    <cfRule type="cellIs" dxfId="1058" priority="616" operator="equal">
      <formula>#REF!</formula>
    </cfRule>
    <cfRule type="cellIs" dxfId="1057" priority="617" operator="equal">
      <formula>#REF!</formula>
    </cfRule>
    <cfRule type="cellIs" dxfId="1056" priority="624" operator="equal">
      <formula>#REF!</formula>
    </cfRule>
    <cfRule type="cellIs" dxfId="1055" priority="620" operator="equal">
      <formula>#REF!</formula>
    </cfRule>
    <cfRule type="cellIs" dxfId="1054" priority="621" operator="equal">
      <formula>#REF!</formula>
    </cfRule>
    <cfRule type="cellIs" dxfId="1053" priority="623" operator="equal">
      <formula>#REF!</formula>
    </cfRule>
    <cfRule type="cellIs" dxfId="1052" priority="630" operator="equal">
      <formula>#REF!</formula>
    </cfRule>
    <cfRule type="cellIs" dxfId="1051" priority="636" operator="equal">
      <formula>#REF!</formula>
    </cfRule>
    <cfRule type="cellIs" dxfId="1050" priority="635" operator="equal">
      <formula>#REF!</formula>
    </cfRule>
    <cfRule type="cellIs" dxfId="1049" priority="634" operator="equal">
      <formula>#REF!</formula>
    </cfRule>
    <cfRule type="cellIs" dxfId="1048" priority="633" operator="equal">
      <formula>#REF!</formula>
    </cfRule>
    <cfRule type="cellIs" dxfId="1047" priority="632" operator="equal">
      <formula>#REF!</formula>
    </cfRule>
    <cfRule type="cellIs" dxfId="1046" priority="629" operator="equal">
      <formula>#REF!</formula>
    </cfRule>
    <cfRule type="cellIs" dxfId="1045" priority="627" operator="equal">
      <formula>#REF!</formula>
    </cfRule>
    <cfRule type="cellIs" dxfId="1044" priority="622" operator="equal">
      <formula>#REF!</formula>
    </cfRule>
    <cfRule type="cellIs" dxfId="1043" priority="626" operator="equal">
      <formula>#REF!</formula>
    </cfRule>
  </conditionalFormatting>
  <conditionalFormatting sqref="P58:W61 AM60:AR61 AS61:AT61 AM62:AQ63">
    <cfRule type="cellIs" dxfId="1042" priority="1055" operator="equal">
      <formula>#REF!</formula>
    </cfRule>
    <cfRule type="cellIs" dxfId="1041" priority="1052" operator="equal">
      <formula>#REF!</formula>
    </cfRule>
    <cfRule type="cellIs" dxfId="1040" priority="1043" operator="equal">
      <formula>#REF!</formula>
    </cfRule>
  </conditionalFormatting>
  <conditionalFormatting sqref="P60:W61 AM60:AR61 AS61:AT61 AM62:AQ63">
    <cfRule type="cellIs" dxfId="1039" priority="1040" operator="equal">
      <formula>#REF!</formula>
    </cfRule>
    <cfRule type="cellIs" dxfId="1038" priority="1039" operator="equal">
      <formula>#REF!</formula>
    </cfRule>
    <cfRule type="cellIs" dxfId="1037" priority="1042" operator="equal">
      <formula>#REF!</formula>
    </cfRule>
    <cfRule type="cellIs" dxfId="1036" priority="1057" operator="equal">
      <formula>#REF!</formula>
    </cfRule>
    <cfRule type="cellIs" dxfId="1035" priority="1054" operator="equal">
      <formula>#REF!</formula>
    </cfRule>
    <cfRule type="cellIs" dxfId="1034" priority="1056" operator="equal">
      <formula>#REF!</formula>
    </cfRule>
    <cfRule type="cellIs" dxfId="1033" priority="1046" operator="equal">
      <formula>#REF!</formula>
    </cfRule>
    <cfRule type="cellIs" dxfId="1032" priority="1048" operator="equal">
      <formula>#REF!</formula>
    </cfRule>
    <cfRule type="cellIs" dxfId="1031" priority="1047" operator="equal">
      <formula>#REF!</formula>
    </cfRule>
    <cfRule type="cellIs" dxfId="1030" priority="1045" operator="equal">
      <formula>#REF!</formula>
    </cfRule>
    <cfRule type="cellIs" dxfId="1029" priority="1044" operator="equal">
      <formula>#REF!</formula>
    </cfRule>
    <cfRule type="cellIs" dxfId="1028" priority="1041" operator="equal">
      <formula>#REF!</formula>
    </cfRule>
    <cfRule type="cellIs" dxfId="1027" priority="1060" operator="equal">
      <formula>#REF!</formula>
    </cfRule>
    <cfRule type="cellIs" dxfId="1026" priority="1053" operator="equal">
      <formula>#REF!</formula>
    </cfRule>
    <cfRule type="cellIs" dxfId="1025" priority="1051" operator="equal">
      <formula>#REF!</formula>
    </cfRule>
    <cfRule type="cellIs" dxfId="1024" priority="1050" operator="equal">
      <formula>#REF!</formula>
    </cfRule>
    <cfRule type="cellIs" dxfId="1023" priority="1059" operator="equal">
      <formula>#REF!</formula>
    </cfRule>
    <cfRule type="cellIs" dxfId="1022" priority="1049" operator="equal">
      <formula>#REF!</formula>
    </cfRule>
    <cfRule type="cellIs" dxfId="1021" priority="1058" operator="equal">
      <formula>#REF!</formula>
    </cfRule>
  </conditionalFormatting>
  <conditionalFormatting sqref="P26:AT31 AN58:AO59 X59:AL59 X72:AL80 AN72:AO80 S74:S75 P76:W80 AM76:AT80">
    <cfRule type="cellIs" dxfId="1020" priority="1081" operator="equal">
      <formula>#REF!</formula>
    </cfRule>
    <cfRule type="cellIs" dxfId="1019" priority="1080" operator="equal">
      <formula>#REF!</formula>
    </cfRule>
    <cfRule type="cellIs" dxfId="1018" priority="1079" operator="equal">
      <formula>#REF!</formula>
    </cfRule>
    <cfRule type="cellIs" dxfId="1017" priority="1078" operator="equal">
      <formula>#REF!</formula>
    </cfRule>
    <cfRule type="cellIs" dxfId="1016" priority="1077" operator="equal">
      <formula>#REF!</formula>
    </cfRule>
    <cfRule type="cellIs" dxfId="1015" priority="1076" operator="equal">
      <formula>#REF!</formula>
    </cfRule>
    <cfRule type="cellIs" dxfId="1014" priority="1085" operator="equal">
      <formula>#REF!</formula>
    </cfRule>
    <cfRule type="cellIs" dxfId="1013" priority="1089" operator="equal">
      <formula>#REF!</formula>
    </cfRule>
    <cfRule type="cellIs" dxfId="1012" priority="1082" operator="equal">
      <formula>#REF!</formula>
    </cfRule>
    <cfRule type="cellIs" dxfId="1011" priority="1087" operator="equal">
      <formula>#REF!</formula>
    </cfRule>
    <cfRule type="cellIs" dxfId="1010" priority="1083" operator="equal">
      <formula>#REF!</formula>
    </cfRule>
    <cfRule type="cellIs" dxfId="1009" priority="1094" operator="equal">
      <formula>#REF!</formula>
    </cfRule>
    <cfRule type="cellIs" dxfId="1008" priority="1093" operator="equal">
      <formula>#REF!</formula>
    </cfRule>
    <cfRule type="cellIs" dxfId="1007" priority="1088" operator="equal">
      <formula>#REF!</formula>
    </cfRule>
    <cfRule type="cellIs" dxfId="1006" priority="1092" operator="equal">
      <formula>#REF!</formula>
    </cfRule>
    <cfRule type="cellIs" dxfId="1005" priority="1091" operator="equal">
      <formula>#REF!</formula>
    </cfRule>
    <cfRule type="cellIs" dxfId="1004" priority="1086" operator="equal">
      <formula>#REF!</formula>
    </cfRule>
    <cfRule type="cellIs" dxfId="1003" priority="1084" operator="equal">
      <formula>#REF!</formula>
    </cfRule>
    <cfRule type="cellIs" dxfId="1002" priority="1090" operator="equal">
      <formula>#REF!</formula>
    </cfRule>
  </conditionalFormatting>
  <conditionalFormatting sqref="P26:AT31 AN72:AO80 S74:S75 P76:W80 AM76:AT80 AN58:AO59 X59:AL59 X72:AL80">
    <cfRule type="cellIs" dxfId="1001" priority="1075" operator="equal">
      <formula>#REF!</formula>
    </cfRule>
  </conditionalFormatting>
  <conditionalFormatting sqref="P26:AT31 AN72:AO80 S74:S75 P76:W80 AM76:AT80">
    <cfRule type="cellIs" dxfId="1000" priority="1062" operator="equal">
      <formula>"ALTO (RC/F)"</formula>
    </cfRule>
    <cfRule type="cellIs" dxfId="999" priority="1061" operator="equal">
      <formula>"EXTREMO (RC/F)"</formula>
    </cfRule>
    <cfRule type="cellIs" dxfId="998" priority="1074" operator="equal">
      <formula>#REF!</formula>
    </cfRule>
    <cfRule type="cellIs" dxfId="997" priority="1073" operator="equal">
      <formula>#REF!</formula>
    </cfRule>
    <cfRule type="cellIs" dxfId="996" priority="1072" operator="equal">
      <formula>#REF!</formula>
    </cfRule>
    <cfRule type="cellIs" dxfId="995" priority="1071" operator="equal">
      <formula>#REF!</formula>
    </cfRule>
    <cfRule type="cellIs" dxfId="994" priority="1069" operator="equal">
      <formula>#REF!</formula>
    </cfRule>
    <cfRule type="cellIs" dxfId="993" priority="1068" operator="equal">
      <formula>#REF!</formula>
    </cfRule>
    <cfRule type="cellIs" dxfId="992" priority="1067" operator="equal">
      <formula>"DEBIL"</formula>
    </cfRule>
    <cfRule type="cellIs" dxfId="991" priority="1066" operator="equal">
      <formula>"MODERADO"</formula>
    </cfRule>
    <cfRule type="cellIs" dxfId="990" priority="1065" operator="equal">
      <formula>"FUERTE"</formula>
    </cfRule>
    <cfRule type="cellIs" dxfId="989" priority="1064" operator="equal">
      <formula>"EXTREMO"</formula>
    </cfRule>
    <cfRule type="cellIs" dxfId="988" priority="1063" operator="equal">
      <formula>"MODERADO (RC/F)"</formula>
    </cfRule>
  </conditionalFormatting>
  <conditionalFormatting sqref="X12:AM12 AP12:AT12 P12:W13 AM13:AR13">
    <cfRule type="cellIs" dxfId="987" priority="418" operator="equal">
      <formula>#REF!</formula>
    </cfRule>
    <cfRule type="cellIs" dxfId="986" priority="411" operator="equal">
      <formula>#REF!</formula>
    </cfRule>
    <cfRule type="cellIs" dxfId="985" priority="410" operator="equal">
      <formula>#REF!</formula>
    </cfRule>
    <cfRule type="cellIs" dxfId="984" priority="409" operator="equal">
      <formula>#REF!</formula>
    </cfRule>
    <cfRule type="cellIs" dxfId="983" priority="408" operator="equal">
      <formula>#REF!</formula>
    </cfRule>
    <cfRule type="cellIs" dxfId="982" priority="407" operator="equal">
      <formula>#REF!</formula>
    </cfRule>
    <cfRule type="cellIs" dxfId="981" priority="406" operator="equal">
      <formula>#REF!</formula>
    </cfRule>
    <cfRule type="cellIs" dxfId="980" priority="420" operator="equal">
      <formula>#REF!</formula>
    </cfRule>
    <cfRule type="cellIs" dxfId="979" priority="419" operator="equal">
      <formula>#REF!</formula>
    </cfRule>
    <cfRule type="cellIs" dxfId="978" priority="424" operator="equal">
      <formula>#REF!</formula>
    </cfRule>
    <cfRule type="cellIs" dxfId="977" priority="421" operator="equal">
      <formula>#REF!</formula>
    </cfRule>
    <cfRule type="cellIs" dxfId="976" priority="423" operator="equal">
      <formula>#REF!</formula>
    </cfRule>
    <cfRule type="cellIs" dxfId="975" priority="422" operator="equal">
      <formula>#REF!</formula>
    </cfRule>
    <cfRule type="cellIs" dxfId="974" priority="417" operator="equal">
      <formula>#REF!</formula>
    </cfRule>
    <cfRule type="cellIs" dxfId="973" priority="416" operator="equal">
      <formula>#REF!</formula>
    </cfRule>
    <cfRule type="cellIs" dxfId="972" priority="415" operator="equal">
      <formula>#REF!</formula>
    </cfRule>
    <cfRule type="cellIs" dxfId="971" priority="414" operator="equal">
      <formula>#REF!</formula>
    </cfRule>
    <cfRule type="cellIs" dxfId="970" priority="413" operator="equal">
      <formula>#REF!</formula>
    </cfRule>
    <cfRule type="cellIs" dxfId="969" priority="412" operator="equal">
      <formula>#REF!</formula>
    </cfRule>
  </conditionalFormatting>
  <conditionalFormatting sqref="X12:AM12 AP12:AT12 AM13:AR13 P12:W13">
    <cfRule type="cellIs" dxfId="968" priority="405" operator="equal">
      <formula>#REF!</formula>
    </cfRule>
  </conditionalFormatting>
  <conditionalFormatting sqref="X12:AM12 AP12:AT12 AM13:AR13">
    <cfRule type="cellIs" dxfId="967" priority="404" operator="equal">
      <formula>#REF!</formula>
    </cfRule>
    <cfRule type="cellIs" dxfId="966" priority="403" operator="equal">
      <formula>#REF!</formula>
    </cfRule>
    <cfRule type="cellIs" dxfId="965" priority="402" operator="equal">
      <formula>#REF!</formula>
    </cfRule>
    <cfRule type="cellIs" dxfId="964" priority="401" operator="equal">
      <formula>#REF!</formula>
    </cfRule>
    <cfRule type="cellIs" dxfId="963" priority="400" operator="equal">
      <formula>#REF!</formula>
    </cfRule>
    <cfRule type="cellIs" dxfId="962" priority="398" operator="equal">
      <formula>#REF!</formula>
    </cfRule>
  </conditionalFormatting>
  <conditionalFormatting sqref="X32:AM32 AP32:AT32 P32:W33 AM33:AR33 P46:W47 AM46:AR47 AS47:AT47 AM48:AQ49">
    <cfRule type="cellIs" dxfId="961" priority="833" operator="equal">
      <formula>#REF!</formula>
    </cfRule>
    <cfRule type="cellIs" dxfId="960" priority="836" operator="equal">
      <formula>#REF!</formula>
    </cfRule>
    <cfRule type="cellIs" dxfId="959" priority="847" operator="equal">
      <formula>#REF!</formula>
    </cfRule>
    <cfRule type="cellIs" dxfId="958" priority="830" operator="equal">
      <formula>#REF!</formula>
    </cfRule>
    <cfRule type="cellIs" dxfId="957" priority="831" operator="equal">
      <formula>#REF!</formula>
    </cfRule>
    <cfRule type="cellIs" dxfId="956" priority="837" operator="equal">
      <formula>#REF!</formula>
    </cfRule>
    <cfRule type="cellIs" dxfId="955" priority="838" operator="equal">
      <formula>#REF!</formula>
    </cfRule>
    <cfRule type="cellIs" dxfId="954" priority="839" operator="equal">
      <formula>#REF!</formula>
    </cfRule>
    <cfRule type="cellIs" dxfId="953" priority="840" operator="equal">
      <formula>#REF!</formula>
    </cfRule>
    <cfRule type="cellIs" dxfId="952" priority="841" operator="equal">
      <formula>#REF!</formula>
    </cfRule>
    <cfRule type="cellIs" dxfId="951" priority="842" operator="equal">
      <formula>#REF!</formula>
    </cfRule>
    <cfRule type="cellIs" dxfId="950" priority="843" operator="equal">
      <formula>#REF!</formula>
    </cfRule>
    <cfRule type="cellIs" dxfId="949" priority="844" operator="equal">
      <formula>#REF!</formula>
    </cfRule>
    <cfRule type="cellIs" dxfId="948" priority="835" operator="equal">
      <formula>#REF!</formula>
    </cfRule>
    <cfRule type="cellIs" dxfId="947" priority="845" operator="equal">
      <formula>#REF!</formula>
    </cfRule>
    <cfRule type="cellIs" dxfId="946" priority="846" operator="equal">
      <formula>#REF!</formula>
    </cfRule>
    <cfRule type="cellIs" dxfId="945" priority="832" operator="equal">
      <formula>#REF!</formula>
    </cfRule>
    <cfRule type="cellIs" dxfId="944" priority="848" operator="equal">
      <formula>#REF!</formula>
    </cfRule>
    <cfRule type="cellIs" dxfId="943" priority="834" operator="equal">
      <formula>#REF!</formula>
    </cfRule>
  </conditionalFormatting>
  <conditionalFormatting sqref="X32:AM32 AP32:AT32 AM33:AR33 AM46:AR47 AS47:AT47 AM48:AQ49 P32:W33 P46:W47">
    <cfRule type="cellIs" dxfId="942" priority="829" operator="equal">
      <formula>#REF!</formula>
    </cfRule>
  </conditionalFormatting>
  <conditionalFormatting sqref="X32:AM32 AP32:AT32 AM33:AR33 AM46:AR47 AS47:AT47 AM48:AQ49">
    <cfRule type="cellIs" dxfId="941" priority="827" operator="equal">
      <formula>#REF!</formula>
    </cfRule>
    <cfRule type="cellIs" dxfId="940" priority="828" operator="equal">
      <formula>#REF!</formula>
    </cfRule>
    <cfRule type="cellIs" dxfId="939" priority="826" operator="equal">
      <formula>#REF!</formula>
    </cfRule>
    <cfRule type="cellIs" dxfId="938" priority="825" operator="equal">
      <formula>#REF!</formula>
    </cfRule>
    <cfRule type="cellIs" dxfId="937" priority="824" operator="equal">
      <formula>#REF!</formula>
    </cfRule>
    <cfRule type="cellIs" dxfId="936" priority="822" operator="equal">
      <formula>#REF!</formula>
    </cfRule>
  </conditionalFormatting>
  <conditionalFormatting sqref="X58:AM58 AP58:AT58 P58:W59 AM59:AR59 P72:W73 AM72:AR73 AS73:AT73 AM74:AQ75">
    <cfRule type="cellIs" dxfId="935" priority="7309" operator="equal">
      <formula>#REF!</formula>
    </cfRule>
    <cfRule type="cellIs" dxfId="934" priority="7308" operator="equal">
      <formula>#REF!</formula>
    </cfRule>
    <cfRule type="cellIs" dxfId="933" priority="7307" operator="equal">
      <formula>#REF!</formula>
    </cfRule>
    <cfRule type="cellIs" dxfId="932" priority="7306" operator="equal">
      <formula>#REF!</formula>
    </cfRule>
    <cfRule type="cellIs" dxfId="931" priority="7305" operator="equal">
      <formula>#REF!</formula>
    </cfRule>
    <cfRule type="cellIs" dxfId="930" priority="7304" operator="equal">
      <formula>#REF!</formula>
    </cfRule>
    <cfRule type="cellIs" dxfId="929" priority="7303" operator="equal">
      <formula>#REF!</formula>
    </cfRule>
    <cfRule type="cellIs" dxfId="928" priority="7302" operator="equal">
      <formula>#REF!</formula>
    </cfRule>
    <cfRule type="cellIs" dxfId="927" priority="7300" operator="equal">
      <formula>#REF!</formula>
    </cfRule>
    <cfRule type="cellIs" dxfId="926" priority="7299" operator="equal">
      <formula>#REF!</formula>
    </cfRule>
    <cfRule type="cellIs" dxfId="925" priority="7298" operator="equal">
      <formula>#REF!</formula>
    </cfRule>
    <cfRule type="cellIs" dxfId="924" priority="7295" operator="equal">
      <formula>#REF!</formula>
    </cfRule>
    <cfRule type="cellIs" dxfId="923" priority="7294" operator="equal">
      <formula>#REF!</formula>
    </cfRule>
    <cfRule type="cellIs" dxfId="922" priority="7293" operator="equal">
      <formula>#REF!</formula>
    </cfRule>
    <cfRule type="cellIs" dxfId="921" priority="7316" operator="equal">
      <formula>#REF!</formula>
    </cfRule>
    <cfRule type="cellIs" dxfId="920" priority="7314" operator="equal">
      <formula>#REF!</formula>
    </cfRule>
    <cfRule type="cellIs" dxfId="919" priority="7313" operator="equal">
      <formula>#REF!</formula>
    </cfRule>
    <cfRule type="cellIs" dxfId="918" priority="7312" operator="equal">
      <formula>#REF!</formula>
    </cfRule>
    <cfRule type="cellIs" dxfId="917" priority="7311" operator="equal">
      <formula>#REF!</formula>
    </cfRule>
  </conditionalFormatting>
  <conditionalFormatting sqref="X58:AM58 AP58:AT58 AM59:AR59 AM72:AR73 AS73:AT73 AM74:AQ75 P58:W59 P72:W73">
    <cfRule type="cellIs" dxfId="916" priority="7290" operator="equal">
      <formula>#REF!</formula>
    </cfRule>
  </conditionalFormatting>
  <conditionalFormatting sqref="X58:AM58 AP58:AT58 AM59:AR59 AM72:AR73 AS73:AT73 AM74:AQ75">
    <cfRule type="cellIs" dxfId="915" priority="7281" operator="equal">
      <formula>#REF!</formula>
    </cfRule>
    <cfRule type="cellIs" dxfId="914" priority="7279" operator="equal">
      <formula>#REF!</formula>
    </cfRule>
    <cfRule type="cellIs" dxfId="913" priority="7284" operator="equal">
      <formula>#REF!</formula>
    </cfRule>
    <cfRule type="cellIs" dxfId="912" priority="7286" operator="equal">
      <formula>#REF!</formula>
    </cfRule>
    <cfRule type="cellIs" dxfId="911" priority="7287" operator="equal">
      <formula>#REF!</formula>
    </cfRule>
    <cfRule type="cellIs" dxfId="910" priority="7288" operator="equal">
      <formula>#REF!</formula>
    </cfRule>
  </conditionalFormatting>
  <conditionalFormatting sqref="AM13:AR13 X12:AM12 AP12:AT12">
    <cfRule type="cellIs" dxfId="909" priority="384" operator="equal">
      <formula>"DEBIL"</formula>
    </cfRule>
    <cfRule type="cellIs" dxfId="908" priority="380" operator="equal">
      <formula>"MODERADO (RC/F)"</formula>
    </cfRule>
    <cfRule type="cellIs" dxfId="907" priority="378" operator="equal">
      <formula>"EXTREMO (RC/F)"</formula>
    </cfRule>
    <cfRule type="cellIs" dxfId="906" priority="383" operator="equal">
      <formula>"MODERADO"</formula>
    </cfRule>
    <cfRule type="cellIs" dxfId="905" priority="381" operator="equal">
      <formula>"EXTREMO"</formula>
    </cfRule>
    <cfRule type="cellIs" dxfId="904" priority="379" operator="equal">
      <formula>"ALTO (RC/F)"</formula>
    </cfRule>
    <cfRule type="cellIs" dxfId="903" priority="382" operator="equal">
      <formula>"FUERTE"</formula>
    </cfRule>
  </conditionalFormatting>
  <conditionalFormatting sqref="AM14:AR15 AM16:AQ17 P12:W15 AS15:AT15">
    <cfRule type="cellIs" dxfId="902" priority="167" operator="equal">
      <formula>"ALTO (RC/F)"</formula>
    </cfRule>
    <cfRule type="cellIs" dxfId="901" priority="169" operator="equal">
      <formula>"EXTREMO"</formula>
    </cfRule>
    <cfRule type="cellIs" dxfId="900" priority="166" operator="equal">
      <formula>"EXTREMO (RC/F)"</formula>
    </cfRule>
    <cfRule type="cellIs" dxfId="899" priority="172" operator="equal">
      <formula>"DEBIL"</formula>
    </cfRule>
    <cfRule type="cellIs" dxfId="898" priority="168" operator="equal">
      <formula>"MODERADO (RC/F)"</formula>
    </cfRule>
    <cfRule type="cellIs" dxfId="897" priority="170" operator="equal">
      <formula>"FUERTE"</formula>
    </cfRule>
    <cfRule type="cellIs" dxfId="896" priority="171" operator="equal">
      <formula>"MODERADO"</formula>
    </cfRule>
  </conditionalFormatting>
  <conditionalFormatting sqref="AM33:AR33 AM46:AR47 AM48:AQ49 X32:AM32 AP32:AT32 AS47:AT47">
    <cfRule type="cellIs" dxfId="895" priority="808" operator="equal">
      <formula>"DEBIL"</formula>
    </cfRule>
    <cfRule type="cellIs" dxfId="894" priority="807" operator="equal">
      <formula>"MODERADO"</formula>
    </cfRule>
    <cfRule type="cellIs" dxfId="893" priority="806" operator="equal">
      <formula>"FUERTE"</formula>
    </cfRule>
    <cfRule type="cellIs" dxfId="892" priority="805" operator="equal">
      <formula>"EXTREMO"</formula>
    </cfRule>
    <cfRule type="cellIs" dxfId="891" priority="804" operator="equal">
      <formula>"MODERADO (RC/F)"</formula>
    </cfRule>
    <cfRule type="cellIs" dxfId="890" priority="803" operator="equal">
      <formula>"ALTO (RC/F)"</formula>
    </cfRule>
    <cfRule type="cellIs" dxfId="889" priority="802" operator="equal">
      <formula>"EXTREMO (RC/F)"</formula>
    </cfRule>
  </conditionalFormatting>
  <conditionalFormatting sqref="AM34:AR35 AM36:AQ37 P32:W35 AS35:AT35">
    <cfRule type="cellIs" dxfId="888" priority="592" operator="equal">
      <formula>"MODERADO (RC/F)"</formula>
    </cfRule>
    <cfRule type="cellIs" dxfId="887" priority="594" operator="equal">
      <formula>"FUERTE"</formula>
    </cfRule>
    <cfRule type="cellIs" dxfId="886" priority="596" operator="equal">
      <formula>"DEBIL"</formula>
    </cfRule>
    <cfRule type="cellIs" dxfId="885" priority="595" operator="equal">
      <formula>"MODERADO"</formula>
    </cfRule>
    <cfRule type="cellIs" dxfId="884" priority="593" operator="equal">
      <formula>"EXTREMO"</formula>
    </cfRule>
    <cfRule type="cellIs" dxfId="883" priority="590" operator="equal">
      <formula>"EXTREMO (RC/F)"</formula>
    </cfRule>
    <cfRule type="cellIs" dxfId="882" priority="591" operator="equal">
      <formula>"ALTO (RC/F)"</formula>
    </cfRule>
  </conditionalFormatting>
  <conditionalFormatting sqref="AM59:AR59 AM72:AR73 AM74:AQ75 X58:AM58 AP58:AT58 AS73:AT73">
    <cfRule type="cellIs" dxfId="881" priority="7265" operator="equal">
      <formula>"DEBIL"</formula>
    </cfRule>
    <cfRule type="cellIs" dxfId="880" priority="7263" operator="equal">
      <formula>"FUERTE"</formula>
    </cfRule>
    <cfRule type="cellIs" dxfId="879" priority="7260" operator="equal">
      <formula>"ALTO (RC/F)"</formula>
    </cfRule>
    <cfRule type="cellIs" dxfId="878" priority="7261" operator="equal">
      <formula>"MODERADO (RC/F)"</formula>
    </cfRule>
    <cfRule type="cellIs" dxfId="877" priority="7262" operator="equal">
      <formula>"EXTREMO"</formula>
    </cfRule>
    <cfRule type="cellIs" dxfId="876" priority="7264" operator="equal">
      <formula>"MODERADO"</formula>
    </cfRule>
    <cfRule type="cellIs" dxfId="875" priority="7259" operator="equal">
      <formula>"EXTREMO (RC/F)"</formula>
    </cfRule>
  </conditionalFormatting>
  <conditionalFormatting sqref="AM60:AR61 AM62:AQ63 AS61:AT61">
    <cfRule type="cellIs" dxfId="874" priority="1018" operator="equal">
      <formula>"FUERTE"</formula>
    </cfRule>
    <cfRule type="cellIs" dxfId="873" priority="1020" operator="equal">
      <formula>"DEBIL"</formula>
    </cfRule>
    <cfRule type="cellIs" dxfId="872" priority="1014" operator="equal">
      <formula>"EXTREMO (RC/F)"</formula>
    </cfRule>
    <cfRule type="cellIs" dxfId="871" priority="1015" operator="equal">
      <formula>"ALTO (RC/F)"</formula>
    </cfRule>
    <cfRule type="cellIs" dxfId="870" priority="1016" operator="equal">
      <formula>"MODERADO (RC/F)"</formula>
    </cfRule>
    <cfRule type="cellIs" dxfId="869" priority="1017" operator="equal">
      <formula>"EXTREMO"</formula>
    </cfRule>
    <cfRule type="cellIs" dxfId="868" priority="1019" operator="equal">
      <formula>"MODERADO"</formula>
    </cfRule>
  </conditionalFormatting>
  <conditionalFormatting sqref="AM60:AR61 AS61:AT61 AM62:AQ63 P60:W61">
    <cfRule type="cellIs" dxfId="867" priority="1038" operator="equal">
      <formula>#REF!</formula>
    </cfRule>
  </conditionalFormatting>
  <conditionalFormatting sqref="AM60:AR61 AS61:AT61 AM62:AQ63">
    <cfRule type="cellIs" dxfId="866" priority="1034" operator="equal">
      <formula>#REF!</formula>
    </cfRule>
    <cfRule type="cellIs" dxfId="865" priority="1036" operator="equal">
      <formula>#REF!</formula>
    </cfRule>
    <cfRule type="cellIs" dxfId="864" priority="1037" operator="equal">
      <formula>#REF!</formula>
    </cfRule>
  </conditionalFormatting>
  <conditionalFormatting sqref="AN12:AO13 X13:AL13">
    <cfRule type="cellIs" dxfId="863" priority="241" operator="equal">
      <formula>#REF!</formula>
    </cfRule>
    <cfRule type="cellIs" dxfId="862" priority="230" operator="equal">
      <formula>#REF!</formula>
    </cfRule>
    <cfRule type="cellIs" dxfId="861" priority="240" operator="equal">
      <formula>#REF!</formula>
    </cfRule>
    <cfRule type="cellIs" dxfId="860" priority="234" operator="equal">
      <formula>#REF!</formula>
    </cfRule>
    <cfRule type="cellIs" dxfId="859" priority="231" operator="equal">
      <formula>#REF!</formula>
    </cfRule>
    <cfRule type="cellIs" dxfId="858" priority="235" operator="equal">
      <formula>#REF!</formula>
    </cfRule>
    <cfRule type="cellIs" dxfId="857" priority="233" operator="equal">
      <formula>#REF!</formula>
    </cfRule>
    <cfRule type="cellIs" dxfId="856" priority="232" operator="equal">
      <formula>#REF!</formula>
    </cfRule>
    <cfRule type="cellIs" dxfId="855" priority="239" operator="equal">
      <formula>#REF!</formula>
    </cfRule>
    <cfRule type="cellIs" dxfId="854" priority="238" operator="equal">
      <formula>#REF!</formula>
    </cfRule>
    <cfRule type="cellIs" dxfId="853" priority="226" operator="equal">
      <formula>#REF!</formula>
    </cfRule>
    <cfRule type="cellIs" dxfId="852" priority="243" operator="equal">
      <formula>#REF!</formula>
    </cfRule>
    <cfRule type="cellIs" dxfId="851" priority="227" operator="equal">
      <formula>#REF!</formula>
    </cfRule>
    <cfRule type="cellIs" dxfId="850" priority="228" operator="equal">
      <formula>#REF!</formula>
    </cfRule>
    <cfRule type="cellIs" dxfId="849" priority="229" operator="equal">
      <formula>#REF!</formula>
    </cfRule>
    <cfRule type="cellIs" dxfId="848" priority="242" operator="equal">
      <formula>#REF!</formula>
    </cfRule>
    <cfRule type="cellIs" dxfId="847" priority="244" operator="equal">
      <formula>#REF!</formula>
    </cfRule>
    <cfRule type="cellIs" dxfId="846" priority="237" operator="equal">
      <formula>#REF!</formula>
    </cfRule>
    <cfRule type="cellIs" dxfId="845" priority="236" operator="equal">
      <formula>#REF!</formula>
    </cfRule>
    <cfRule type="cellIs" dxfId="844" priority="245" operator="equal">
      <formula>#REF!</formula>
    </cfRule>
  </conditionalFormatting>
  <conditionalFormatting sqref="AN12:AO17 X13:AL25 S16:S17 P18:W25 AM18:AT25">
    <cfRule type="cellIs" dxfId="843" priority="8" operator="equal">
      <formula>#REF!</formula>
    </cfRule>
    <cfRule type="cellIs" dxfId="842" priority="7" operator="equal">
      <formula>"DEBIL"</formula>
    </cfRule>
    <cfRule type="cellIs" dxfId="841" priority="6" operator="equal">
      <formula>"MODERADO"</formula>
    </cfRule>
    <cfRule type="cellIs" dxfId="840" priority="5" operator="equal">
      <formula>"FUERTE"</formula>
    </cfRule>
    <cfRule type="cellIs" dxfId="839" priority="4" operator="equal">
      <formula>"EXTREMO"</formula>
    </cfRule>
    <cfRule type="cellIs" dxfId="838" priority="3" operator="equal">
      <formula>"MODERADO (RC/F)"</formula>
    </cfRule>
    <cfRule type="cellIs" dxfId="837" priority="28" operator="equal">
      <formula>#REF!</formula>
    </cfRule>
    <cfRule type="cellIs" dxfId="836" priority="25" operator="equal">
      <formula>#REF!</formula>
    </cfRule>
    <cfRule type="cellIs" dxfId="835" priority="16" operator="equal">
      <formula>#REF!</formula>
    </cfRule>
    <cfRule type="cellIs" dxfId="834" priority="10" operator="equal">
      <formula>#REF!</formula>
    </cfRule>
    <cfRule type="cellIs" dxfId="833" priority="9" operator="equal">
      <formula>#REF!</formula>
    </cfRule>
    <cfRule type="cellIs" dxfId="832" priority="1" operator="equal">
      <formula>"EXTREMO (RC/F)"</formula>
    </cfRule>
    <cfRule type="cellIs" dxfId="831" priority="2" operator="equal">
      <formula>"ALTO (RC/F)"</formula>
    </cfRule>
  </conditionalFormatting>
  <conditionalFormatting sqref="AN14:AO17 X14:AL25 S16:S17 P18:W25 AM18:AT25">
    <cfRule type="cellIs" dxfId="830" priority="19" operator="equal">
      <formula>#REF!</formula>
    </cfRule>
    <cfRule type="cellIs" dxfId="829" priority="20" operator="equal">
      <formula>#REF!</formula>
    </cfRule>
    <cfRule type="cellIs" dxfId="828" priority="21" operator="equal">
      <formula>#REF!</formula>
    </cfRule>
    <cfRule type="cellIs" dxfId="827" priority="22" operator="equal">
      <formula>#REF!</formula>
    </cfRule>
    <cfRule type="cellIs" dxfId="826" priority="26" operator="equal">
      <formula>#REF!</formula>
    </cfRule>
    <cfRule type="cellIs" dxfId="825" priority="27" operator="equal">
      <formula>#REF!</formula>
    </cfRule>
    <cfRule type="cellIs" dxfId="824" priority="29" operator="equal">
      <formula>#REF!</formula>
    </cfRule>
    <cfRule type="cellIs" dxfId="823" priority="30" operator="equal">
      <formula>#REF!</formula>
    </cfRule>
    <cfRule type="cellIs" dxfId="822" priority="12" operator="equal">
      <formula>#REF!</formula>
    </cfRule>
    <cfRule type="cellIs" dxfId="821" priority="13" operator="equal">
      <formula>#REF!</formula>
    </cfRule>
    <cfRule type="cellIs" dxfId="820" priority="14" operator="equal">
      <formula>#REF!</formula>
    </cfRule>
    <cfRule type="cellIs" dxfId="819" priority="15" operator="equal">
      <formula>#REF!</formula>
    </cfRule>
    <cfRule type="cellIs" dxfId="818" priority="23" operator="equal">
      <formula>#REF!</formula>
    </cfRule>
    <cfRule type="cellIs" dxfId="817" priority="17" operator="equal">
      <formula>#REF!</formula>
    </cfRule>
    <cfRule type="cellIs" dxfId="816" priority="11" operator="equal">
      <formula>#REF!</formula>
    </cfRule>
    <cfRule type="cellIs" dxfId="815" priority="24" operator="equal">
      <formula>#REF!</formula>
    </cfRule>
    <cfRule type="cellIs" dxfId="814" priority="18" operator="equal">
      <formula>#REF!</formula>
    </cfRule>
    <cfRule type="cellIs" dxfId="813" priority="33" operator="equal">
      <formula>#REF!</formula>
    </cfRule>
    <cfRule type="cellIs" dxfId="812" priority="32" operator="equal">
      <formula>#REF!</formula>
    </cfRule>
    <cfRule type="cellIs" dxfId="811" priority="31" operator="equal">
      <formula>#REF!</formula>
    </cfRule>
  </conditionalFormatting>
  <conditionalFormatting sqref="AN32:AO33 X33:AL33 AN46:AO49 X46:AL57 S48:S49 P50:W57 AM50:AT57">
    <cfRule type="cellIs" dxfId="810" priority="663" operator="equal">
      <formula>#REF!</formula>
    </cfRule>
    <cfRule type="cellIs" dxfId="809" priority="664" operator="equal">
      <formula>#REF!</formula>
    </cfRule>
    <cfRule type="cellIs" dxfId="808" priority="665" operator="equal">
      <formula>#REF!</formula>
    </cfRule>
    <cfRule type="cellIs" dxfId="807" priority="666" operator="equal">
      <formula>#REF!</formula>
    </cfRule>
    <cfRule type="cellIs" dxfId="806" priority="661" operator="equal">
      <formula>#REF!</formula>
    </cfRule>
    <cfRule type="cellIs" dxfId="805" priority="651" operator="equal">
      <formula>#REF!</formula>
    </cfRule>
    <cfRule type="cellIs" dxfId="804" priority="667" operator="equal">
      <formula>#REF!</formula>
    </cfRule>
    <cfRule type="cellIs" dxfId="803" priority="652" operator="equal">
      <formula>#REF!</formula>
    </cfRule>
    <cfRule type="cellIs" dxfId="802" priority="653" operator="equal">
      <formula>#REF!</formula>
    </cfRule>
    <cfRule type="cellIs" dxfId="801" priority="654" operator="equal">
      <formula>#REF!</formula>
    </cfRule>
    <cfRule type="cellIs" dxfId="800" priority="655" operator="equal">
      <formula>#REF!</formula>
    </cfRule>
    <cfRule type="cellIs" dxfId="799" priority="656" operator="equal">
      <formula>#REF!</formula>
    </cfRule>
    <cfRule type="cellIs" dxfId="798" priority="657" operator="equal">
      <formula>#REF!</formula>
    </cfRule>
    <cfRule type="cellIs" dxfId="797" priority="658" operator="equal">
      <formula>#REF!</formula>
    </cfRule>
    <cfRule type="cellIs" dxfId="796" priority="659" operator="equal">
      <formula>#REF!</formula>
    </cfRule>
    <cfRule type="cellIs" dxfId="795" priority="669" operator="equal">
      <formula>#REF!</formula>
    </cfRule>
    <cfRule type="cellIs" dxfId="794" priority="668" operator="equal">
      <formula>#REF!</formula>
    </cfRule>
    <cfRule type="cellIs" dxfId="793" priority="660" operator="equal">
      <formula>#REF!</formula>
    </cfRule>
    <cfRule type="cellIs" dxfId="792" priority="662" operator="equal">
      <formula>#REF!</formula>
    </cfRule>
  </conditionalFormatting>
  <conditionalFormatting sqref="AN32:AO37 X33:AL57 S36:S37 AM38:AT45 P38:W47">
    <cfRule type="cellIs" dxfId="791" priority="427" operator="equal">
      <formula>"MODERADO (RC/F)"</formula>
    </cfRule>
    <cfRule type="cellIs" dxfId="790" priority="433" operator="equal">
      <formula>#REF!</formula>
    </cfRule>
    <cfRule type="cellIs" dxfId="789" priority="432" operator="equal">
      <formula>#REF!</formula>
    </cfRule>
    <cfRule type="cellIs" dxfId="788" priority="431" operator="equal">
      <formula>"DEBIL"</formula>
    </cfRule>
    <cfRule type="cellIs" dxfId="787" priority="430" operator="equal">
      <formula>"MODERADO"</formula>
    </cfRule>
    <cfRule type="cellIs" dxfId="786" priority="429" operator="equal">
      <formula>"FUERTE"</formula>
    </cfRule>
    <cfRule type="cellIs" dxfId="785" priority="440" operator="equal">
      <formula>#REF!</formula>
    </cfRule>
    <cfRule type="cellIs" dxfId="784" priority="449" operator="equal">
      <formula>#REF!</formula>
    </cfRule>
    <cfRule type="cellIs" dxfId="783" priority="428" operator="equal">
      <formula>"EXTREMO"</formula>
    </cfRule>
    <cfRule type="cellIs" dxfId="782" priority="426" operator="equal">
      <formula>"ALTO (RC/F)"</formula>
    </cfRule>
    <cfRule type="cellIs" dxfId="781" priority="434" operator="equal">
      <formula>#REF!</formula>
    </cfRule>
    <cfRule type="cellIs" dxfId="780" priority="425" operator="equal">
      <formula>"EXTREMO (RC/F)"</formula>
    </cfRule>
    <cfRule type="cellIs" dxfId="779" priority="452" operator="equal">
      <formula>#REF!</formula>
    </cfRule>
  </conditionalFormatting>
  <conditionalFormatting sqref="AN34:AO37 X34:AL45 S36:S37 P38:W45 AM38:AT45">
    <cfRule type="cellIs" dxfId="778" priority="448" operator="equal">
      <formula>#REF!</formula>
    </cfRule>
    <cfRule type="cellIs" dxfId="777" priority="450" operator="equal">
      <formula>#REF!</formula>
    </cfRule>
    <cfRule type="cellIs" dxfId="776" priority="451" operator="equal">
      <formula>#REF!</formula>
    </cfRule>
    <cfRule type="cellIs" dxfId="775" priority="453" operator="equal">
      <formula>#REF!</formula>
    </cfRule>
    <cfRule type="cellIs" dxfId="774" priority="441" operator="equal">
      <formula>#REF!</formula>
    </cfRule>
    <cfRule type="cellIs" dxfId="773" priority="454" operator="equal">
      <formula>#REF!</formula>
    </cfRule>
    <cfRule type="cellIs" dxfId="772" priority="438" operator="equal">
      <formula>#REF!</formula>
    </cfRule>
    <cfRule type="cellIs" dxfId="771" priority="455" operator="equal">
      <formula>#REF!</formula>
    </cfRule>
    <cfRule type="cellIs" dxfId="770" priority="456" operator="equal">
      <formula>#REF!</formula>
    </cfRule>
    <cfRule type="cellIs" dxfId="769" priority="457" operator="equal">
      <formula>#REF!</formula>
    </cfRule>
    <cfRule type="cellIs" dxfId="768" priority="439" operator="equal">
      <formula>#REF!</formula>
    </cfRule>
    <cfRule type="cellIs" dxfId="767" priority="447" operator="equal">
      <formula>#REF!</formula>
    </cfRule>
    <cfRule type="cellIs" dxfId="766" priority="437" operator="equal">
      <formula>#REF!</formula>
    </cfRule>
    <cfRule type="cellIs" dxfId="765" priority="436" operator="equal">
      <formula>#REF!</formula>
    </cfRule>
    <cfRule type="cellIs" dxfId="764" priority="435" operator="equal">
      <formula>#REF!</formula>
    </cfRule>
    <cfRule type="cellIs" dxfId="763" priority="442" operator="equal">
      <formula>#REF!</formula>
    </cfRule>
    <cfRule type="cellIs" dxfId="762" priority="443" operator="equal">
      <formula>#REF!</formula>
    </cfRule>
    <cfRule type="cellIs" dxfId="761" priority="444" operator="equal">
      <formula>#REF!</formula>
    </cfRule>
    <cfRule type="cellIs" dxfId="760" priority="445" operator="equal">
      <formula>#REF!</formula>
    </cfRule>
    <cfRule type="cellIs" dxfId="759" priority="446" operator="equal">
      <formula>#REF!</formula>
    </cfRule>
  </conditionalFormatting>
  <conditionalFormatting sqref="AN46:AO49 S48:S49 P50:W57 AM50:AT57 AN32:AO33 X33:AL33 X46:AL57">
    <cfRule type="cellIs" dxfId="758" priority="650" operator="equal">
      <formula>#REF!</formula>
    </cfRule>
  </conditionalFormatting>
  <conditionalFormatting sqref="AN46:AO49 S48:S49 P50:W57 AM50:AT57">
    <cfRule type="cellIs" dxfId="757" priority="649" operator="equal">
      <formula>#REF!</formula>
    </cfRule>
    <cfRule type="cellIs" dxfId="756" priority="648" operator="equal">
      <formula>#REF!</formula>
    </cfRule>
    <cfRule type="cellIs" dxfId="755" priority="647" operator="equal">
      <formula>#REF!</formula>
    </cfRule>
  </conditionalFormatting>
  <conditionalFormatting sqref="AN46:AO49 S48:S49 AM50:AT57 P50:W61">
    <cfRule type="cellIs" dxfId="754" priority="639" operator="equal">
      <formula>"MODERADO (RC/F)"</formula>
    </cfRule>
    <cfRule type="cellIs" dxfId="753" priority="643" operator="equal">
      <formula>"DEBIL"</formula>
    </cfRule>
    <cfRule type="cellIs" dxfId="752" priority="642" operator="equal">
      <formula>"MODERADO"</formula>
    </cfRule>
    <cfRule type="cellIs" dxfId="751" priority="645" operator="equal">
      <formula>#REF!</formula>
    </cfRule>
    <cfRule type="cellIs" dxfId="750" priority="644" operator="equal">
      <formula>#REF!</formula>
    </cfRule>
    <cfRule type="cellIs" dxfId="749" priority="641" operator="equal">
      <formula>"FUERTE"</formula>
    </cfRule>
    <cfRule type="cellIs" dxfId="748" priority="640" operator="equal">
      <formula>"EXTREMO"</formula>
    </cfRule>
    <cfRule type="cellIs" dxfId="747" priority="646" operator="equal">
      <formula>#REF!</formula>
    </cfRule>
    <cfRule type="cellIs" dxfId="746" priority="637" operator="equal">
      <formula>"EXTREMO (RC/F)"</formula>
    </cfRule>
    <cfRule type="cellIs" dxfId="745" priority="638" operator="equal">
      <formula>"ALTO (RC/F)"</formula>
    </cfRule>
  </conditionalFormatting>
  <conditionalFormatting sqref="AN58:AO63 X59:AL80 S62:S63 AM64:AT71 P64:W73">
    <cfRule type="cellIs" dxfId="744" priority="864" operator="equal">
      <formula>#REF!</formula>
    </cfRule>
    <cfRule type="cellIs" dxfId="743" priority="858" operator="equal">
      <formula>#REF!</formula>
    </cfRule>
    <cfRule type="cellIs" dxfId="742" priority="851" operator="equal">
      <formula>"MODERADO (RC/F)"</formula>
    </cfRule>
    <cfRule type="cellIs" dxfId="741" priority="857" operator="equal">
      <formula>#REF!</formula>
    </cfRule>
    <cfRule type="cellIs" dxfId="740" priority="856" operator="equal">
      <formula>#REF!</formula>
    </cfRule>
    <cfRule type="cellIs" dxfId="739" priority="876" operator="equal">
      <formula>#REF!</formula>
    </cfRule>
    <cfRule type="cellIs" dxfId="738" priority="854" operator="equal">
      <formula>"MODERADO"</formula>
    </cfRule>
    <cfRule type="cellIs" dxfId="737" priority="873" operator="equal">
      <formula>#REF!</formula>
    </cfRule>
    <cfRule type="cellIs" dxfId="736" priority="855" operator="equal">
      <formula>"DEBIL"</formula>
    </cfRule>
    <cfRule type="cellIs" dxfId="735" priority="849" operator="equal">
      <formula>"EXTREMO (RC/F)"</formula>
    </cfRule>
    <cfRule type="cellIs" dxfId="734" priority="853" operator="equal">
      <formula>"FUERTE"</formula>
    </cfRule>
    <cfRule type="cellIs" dxfId="733" priority="852" operator="equal">
      <formula>"EXTREMO"</formula>
    </cfRule>
    <cfRule type="cellIs" dxfId="732" priority="850" operator="equal">
      <formula>"ALTO (RC/F)"</formula>
    </cfRule>
  </conditionalFormatting>
  <conditionalFormatting sqref="AN60:AO63 X60:AL71 S62:S63 P64:W71 AM64:AT71">
    <cfRule type="cellIs" dxfId="731" priority="859" operator="equal">
      <formula>#REF!</formula>
    </cfRule>
    <cfRule type="cellIs" dxfId="730" priority="877" operator="equal">
      <formula>#REF!</formula>
    </cfRule>
    <cfRule type="cellIs" dxfId="729" priority="881" operator="equal">
      <formula>#REF!</formula>
    </cfRule>
    <cfRule type="cellIs" dxfId="728" priority="880" operator="equal">
      <formula>#REF!</formula>
    </cfRule>
    <cfRule type="cellIs" dxfId="727" priority="879" operator="equal">
      <formula>#REF!</formula>
    </cfRule>
    <cfRule type="cellIs" dxfId="726" priority="865" operator="equal">
      <formula>#REF!</formula>
    </cfRule>
    <cfRule type="cellIs" dxfId="725" priority="868" operator="equal">
      <formula>#REF!</formula>
    </cfRule>
    <cfRule type="cellIs" dxfId="724" priority="875" operator="equal">
      <formula>#REF!</formula>
    </cfRule>
    <cfRule type="cellIs" dxfId="723" priority="863" operator="equal">
      <formula>#REF!</formula>
    </cfRule>
    <cfRule type="cellIs" dxfId="722" priority="874" operator="equal">
      <formula>#REF!</formula>
    </cfRule>
    <cfRule type="cellIs" dxfId="721" priority="862" operator="equal">
      <formula>#REF!</formula>
    </cfRule>
    <cfRule type="cellIs" dxfId="720" priority="871" operator="equal">
      <formula>#REF!</formula>
    </cfRule>
    <cfRule type="cellIs" dxfId="719" priority="861" operator="equal">
      <formula>#REF!</formula>
    </cfRule>
    <cfRule type="cellIs" dxfId="718" priority="860" operator="equal">
      <formula>#REF!</formula>
    </cfRule>
    <cfRule type="cellIs" dxfId="717" priority="872" operator="equal">
      <formula>#REF!</formula>
    </cfRule>
    <cfRule type="cellIs" dxfId="716" priority="869" operator="equal">
      <formula>#REF!</formula>
    </cfRule>
    <cfRule type="cellIs" dxfId="715" priority="878" operator="equal">
      <formula>#REF!</formula>
    </cfRule>
    <cfRule type="cellIs" dxfId="714" priority="867" operator="equal">
      <formula>#REF!</formula>
    </cfRule>
    <cfRule type="cellIs" dxfId="713" priority="866" operator="equal">
      <formula>#REF!</formula>
    </cfRule>
    <cfRule type="cellIs" dxfId="712" priority="870" operator="equal">
      <formula>#REF!</formula>
    </cfRule>
  </conditionalFormatting>
  <conditionalFormatting sqref="AU12:AU15 AU18:AU35">
    <cfRule type="cellIs" dxfId="711" priority="162" operator="equal">
      <formula>"ALTA"</formula>
    </cfRule>
    <cfRule type="cellIs" dxfId="710" priority="161" operator="equal">
      <formula>"MUY ALTA"</formula>
    </cfRule>
    <cfRule type="cellIs" dxfId="709" priority="165" operator="equal">
      <formula>"MUY BAJA"</formula>
    </cfRule>
    <cfRule type="cellIs" dxfId="708" priority="164" operator="equal">
      <formula>"BAJA"</formula>
    </cfRule>
    <cfRule type="cellIs" dxfId="707" priority="163" operator="equal">
      <formula>"MEDIA"</formula>
    </cfRule>
  </conditionalFormatting>
  <conditionalFormatting sqref="AU38:AU47">
    <cfRule type="cellIs" dxfId="706" priority="589" operator="equal">
      <formula>"MUY BAJA"</formula>
    </cfRule>
    <cfRule type="cellIs" dxfId="705" priority="588" operator="equal">
      <formula>"BAJA"</formula>
    </cfRule>
    <cfRule type="cellIs" dxfId="704" priority="587" operator="equal">
      <formula>"MEDIA"</formula>
    </cfRule>
    <cfRule type="cellIs" dxfId="703" priority="585" operator="equal">
      <formula>"MUY ALTA"</formula>
    </cfRule>
    <cfRule type="cellIs" dxfId="702" priority="586" operator="equal">
      <formula>"ALTA"</formula>
    </cfRule>
  </conditionalFormatting>
  <conditionalFormatting sqref="AU50:AU61">
    <cfRule type="cellIs" dxfId="701" priority="797" operator="equal">
      <formula>"MUY ALTA"</formula>
    </cfRule>
    <cfRule type="cellIs" dxfId="700" priority="798" operator="equal">
      <formula>"ALTA"</formula>
    </cfRule>
    <cfRule type="cellIs" dxfId="699" priority="800" operator="equal">
      <formula>"BAJA"</formula>
    </cfRule>
    <cfRule type="cellIs" dxfId="698" priority="799" operator="equal">
      <formula>"MEDIA"</formula>
    </cfRule>
    <cfRule type="cellIs" dxfId="697" priority="801" operator="equal">
      <formula>"MUY BAJA"</formula>
    </cfRule>
  </conditionalFormatting>
  <conditionalFormatting sqref="AU64:AU73">
    <cfRule type="cellIs" dxfId="696" priority="1013" operator="equal">
      <formula>"MUY BAJA"</formula>
    </cfRule>
    <cfRule type="cellIs" dxfId="695" priority="1012" operator="equal">
      <formula>"BAJA"</formula>
    </cfRule>
    <cfRule type="cellIs" dxfId="694" priority="1009" operator="equal">
      <formula>"MUY ALTA"</formula>
    </cfRule>
    <cfRule type="cellIs" dxfId="693" priority="1010" operator="equal">
      <formula>"ALTA"</formula>
    </cfRule>
    <cfRule type="cellIs" dxfId="692" priority="1011" operator="equal">
      <formula>"MEDIA"</formula>
    </cfRule>
  </conditionalFormatting>
  <conditionalFormatting sqref="AU76:AU80">
    <cfRule type="cellIs" dxfId="691" priority="7255" operator="equal">
      <formula>"ALTA"</formula>
    </cfRule>
    <cfRule type="cellIs" dxfId="690" priority="7254" operator="equal">
      <formula>"MUY ALTA"</formula>
    </cfRule>
    <cfRule type="cellIs" dxfId="689" priority="7256" operator="equal">
      <formula>"MEDIA"</formula>
    </cfRule>
    <cfRule type="cellIs" dxfId="688" priority="7257" operator="equal">
      <formula>"BAJA"</formula>
    </cfRule>
    <cfRule type="cellIs" dxfId="687" priority="7258" operator="equal">
      <formula>"MUY BAJA"</formula>
    </cfRule>
  </conditionalFormatting>
  <conditionalFormatting sqref="AV12:AV15 AV18:AV35">
    <cfRule type="cellIs" dxfId="686" priority="156" operator="equal">
      <formula>"CATASTROFICO"</formula>
    </cfRule>
    <cfRule type="cellIs" dxfId="685" priority="160" operator="equal">
      <formula>"LEVE"</formula>
    </cfRule>
    <cfRule type="cellIs" dxfId="684" priority="157" operator="equal">
      <formula>"MAYOR"</formula>
    </cfRule>
    <cfRule type="cellIs" dxfId="683" priority="159" operator="equal">
      <formula>"MENOR"</formula>
    </cfRule>
  </conditionalFormatting>
  <conditionalFormatting sqref="AV18:AV31">
    <cfRule type="cellIs" dxfId="682" priority="158" operator="equal">
      <formula>"MODERADO"</formula>
    </cfRule>
  </conditionalFormatting>
  <conditionalFormatting sqref="AV38:AV45">
    <cfRule type="cellIs" dxfId="681" priority="582" operator="equal">
      <formula>"MODERADO"</formula>
    </cfRule>
  </conditionalFormatting>
  <conditionalFormatting sqref="AV38:AV47">
    <cfRule type="cellIs" dxfId="680" priority="581" operator="equal">
      <formula>"MAYOR"</formula>
    </cfRule>
    <cfRule type="cellIs" dxfId="679" priority="583" operator="equal">
      <formula>"MENOR"</formula>
    </cfRule>
    <cfRule type="cellIs" dxfId="678" priority="584" operator="equal">
      <formula>"LEVE"</formula>
    </cfRule>
    <cfRule type="cellIs" dxfId="677" priority="580" operator="equal">
      <formula>"CATASTROFICO"</formula>
    </cfRule>
  </conditionalFormatting>
  <conditionalFormatting sqref="AV50:AV57">
    <cfRule type="cellIs" dxfId="676" priority="794" operator="equal">
      <formula>"MODERADO"</formula>
    </cfRule>
  </conditionalFormatting>
  <conditionalFormatting sqref="AV50:AV61">
    <cfRule type="cellIs" dxfId="675" priority="795" operator="equal">
      <formula>"MENOR"</formula>
    </cfRule>
    <cfRule type="cellIs" dxfId="674" priority="793" operator="equal">
      <formula>"MAYOR"</formula>
    </cfRule>
    <cfRule type="cellIs" dxfId="673" priority="792" operator="equal">
      <formula>"CATASTROFICO"</formula>
    </cfRule>
    <cfRule type="cellIs" dxfId="672" priority="796" operator="equal">
      <formula>"LEVE"</formula>
    </cfRule>
  </conditionalFormatting>
  <conditionalFormatting sqref="AV64:AV71">
    <cfRule type="cellIs" dxfId="671" priority="1006" operator="equal">
      <formula>"MODERADO"</formula>
    </cfRule>
  </conditionalFormatting>
  <conditionalFormatting sqref="AV64:AV73">
    <cfRule type="cellIs" dxfId="670" priority="1007" operator="equal">
      <formula>"MENOR"</formula>
    </cfRule>
    <cfRule type="cellIs" dxfId="669" priority="1004" operator="equal">
      <formula>"CATASTROFICO"</formula>
    </cfRule>
    <cfRule type="cellIs" dxfId="668" priority="1008" operator="equal">
      <formula>"LEVE"</formula>
    </cfRule>
    <cfRule type="cellIs" dxfId="667" priority="1005" operator="equal">
      <formula>"MAYOR"</formula>
    </cfRule>
  </conditionalFormatting>
  <conditionalFormatting sqref="AV76:AV80">
    <cfRule type="cellIs" dxfId="666" priority="7249" operator="equal">
      <formula>"CATASTROFICO"</formula>
    </cfRule>
    <cfRule type="cellIs" dxfId="665" priority="7253" operator="equal">
      <formula>"LEVE"</formula>
    </cfRule>
    <cfRule type="cellIs" dxfId="664" priority="7252" operator="equal">
      <formula>"MENOR"</formula>
    </cfRule>
    <cfRule type="cellIs" dxfId="663" priority="7250" operator="equal">
      <formula>"MAYOR"</formula>
    </cfRule>
    <cfRule type="cellIs" dxfId="662" priority="7251" operator="equal">
      <formula>"MODERADO"</formula>
    </cfRule>
  </conditionalFormatting>
  <conditionalFormatting sqref="AV12:AW15">
    <cfRule type="cellIs" dxfId="661" priority="72" operator="equal">
      <formula>"MODERADO"</formula>
    </cfRule>
  </conditionalFormatting>
  <conditionalFormatting sqref="AV32:AW35">
    <cfRule type="cellIs" dxfId="660" priority="496" operator="equal">
      <formula>"MODERADO"</formula>
    </cfRule>
  </conditionalFormatting>
  <conditionalFormatting sqref="AV46:AW47">
    <cfRule type="cellIs" dxfId="659" priority="708" operator="equal">
      <formula>"MODERADO"</formula>
    </cfRule>
  </conditionalFormatting>
  <conditionalFormatting sqref="AV58:AW61">
    <cfRule type="cellIs" dxfId="658" priority="920" operator="equal">
      <formula>"MODERADO"</formula>
    </cfRule>
  </conditionalFormatting>
  <conditionalFormatting sqref="AV72:AW73">
    <cfRule type="cellIs" dxfId="657" priority="7085" operator="equal">
      <formula>"MODERADO"</formula>
    </cfRule>
  </conditionalFormatting>
  <conditionalFormatting sqref="AW12:AW13">
    <cfRule type="cellIs" dxfId="656" priority="354" operator="equal">
      <formula>#REF!</formula>
    </cfRule>
    <cfRule type="cellIs" dxfId="655" priority="355" operator="equal">
      <formula>#REF!</formula>
    </cfRule>
    <cfRule type="cellIs" dxfId="654" priority="356" operator="equal">
      <formula>#REF!</formula>
    </cfRule>
    <cfRule type="cellIs" dxfId="653" priority="357" operator="equal">
      <formula>#REF!</formula>
    </cfRule>
    <cfRule type="cellIs" dxfId="652" priority="358" operator="equal">
      <formula>#REF!</formula>
    </cfRule>
    <cfRule type="cellIs" dxfId="651" priority="359" operator="equal">
      <formula>#REF!</formula>
    </cfRule>
    <cfRule type="cellIs" dxfId="650" priority="360" operator="equal">
      <formula>#REF!</formula>
    </cfRule>
    <cfRule type="cellIs" dxfId="649" priority="361" operator="equal">
      <formula>#REF!</formula>
    </cfRule>
    <cfRule type="cellIs" dxfId="648" priority="362" operator="equal">
      <formula>#REF!</formula>
    </cfRule>
    <cfRule type="cellIs" dxfId="647" priority="363" operator="equal">
      <formula>#REF!</formula>
    </cfRule>
    <cfRule type="cellIs" dxfId="646" priority="364" operator="equal">
      <formula>#REF!</formula>
    </cfRule>
    <cfRule type="cellIs" dxfId="645" priority="365" operator="equal">
      <formula>#REF!</formula>
    </cfRule>
    <cfRule type="cellIs" dxfId="644" priority="366" operator="equal">
      <formula>#REF!</formula>
    </cfRule>
    <cfRule type="cellIs" dxfId="643" priority="367" operator="equal">
      <formula>#REF!</formula>
    </cfRule>
    <cfRule type="cellIs" dxfId="642" priority="351" operator="equal">
      <formula>#REF!</formula>
    </cfRule>
    <cfRule type="cellIs" dxfId="641" priority="348" operator="equal">
      <formula>#REF!</formula>
    </cfRule>
    <cfRule type="cellIs" dxfId="640" priority="349" operator="equal">
      <formula>#REF!</formula>
    </cfRule>
    <cfRule type="cellIs" dxfId="639" priority="350" operator="equal">
      <formula>#REF!</formula>
    </cfRule>
    <cfRule type="cellIs" dxfId="638" priority="352" operator="equal">
      <formula>#REF!</formula>
    </cfRule>
    <cfRule type="cellIs" dxfId="637" priority="353" operator="equal">
      <formula>#REF!</formula>
    </cfRule>
  </conditionalFormatting>
  <conditionalFormatting sqref="AW12:AW15">
    <cfRule type="cellIs" dxfId="636" priority="131" operator="equal">
      <formula>#REF!</formula>
    </cfRule>
    <cfRule type="cellIs" dxfId="635" priority="67" operator="equal">
      <formula>"EXTREMO (RC/F)"</formula>
    </cfRule>
    <cfRule type="cellIs" dxfId="634" priority="68" operator="equal">
      <formula>"ALTO (RC/F)"</formula>
    </cfRule>
    <cfRule type="cellIs" dxfId="633" priority="69" operator="equal">
      <formula>"MODERADO (RC/F)"</formula>
    </cfRule>
    <cfRule type="cellIs" dxfId="632" priority="70" operator="equal">
      <formula>"EXTREMO"</formula>
    </cfRule>
    <cfRule type="cellIs" dxfId="631" priority="71" operator="equal">
      <formula>"ALTO"</formula>
    </cfRule>
    <cfRule type="cellIs" dxfId="630" priority="73" operator="equal">
      <formula>"BAJO"</formula>
    </cfRule>
    <cfRule type="cellIs" dxfId="629" priority="150" operator="equal">
      <formula>#REF!</formula>
    </cfRule>
    <cfRule type="cellIs" dxfId="628" priority="147" operator="equal">
      <formula>#REF!</formula>
    </cfRule>
    <cfRule type="cellIs" dxfId="627" priority="132" operator="equal">
      <formula>#REF!</formula>
    </cfRule>
    <cfRule type="cellIs" dxfId="626" priority="138" operator="equal">
      <formula>#REF!</formula>
    </cfRule>
    <cfRule type="cellIs" dxfId="625" priority="130" operator="equal">
      <formula>#REF!</formula>
    </cfRule>
  </conditionalFormatting>
  <conditionalFormatting sqref="AW14:AW15">
    <cfRule type="cellIs" dxfId="624" priority="151" operator="equal">
      <formula>#REF!</formula>
    </cfRule>
    <cfRule type="cellIs" dxfId="623" priority="148" operator="equal">
      <formula>#REF!</formula>
    </cfRule>
    <cfRule type="cellIs" dxfId="622" priority="145" operator="equal">
      <formula>#REF!</formula>
    </cfRule>
    <cfRule type="cellIs" dxfId="621" priority="144" operator="equal">
      <formula>#REF!</formula>
    </cfRule>
    <cfRule type="cellIs" dxfId="620" priority="143" operator="equal">
      <formula>#REF!</formula>
    </cfRule>
    <cfRule type="cellIs" dxfId="619" priority="142" operator="equal">
      <formula>#REF!</formula>
    </cfRule>
    <cfRule type="cellIs" dxfId="618" priority="141" operator="equal">
      <formula>#REF!</formula>
    </cfRule>
    <cfRule type="cellIs" dxfId="617" priority="149" operator="equal">
      <formula>#REF!</formula>
    </cfRule>
    <cfRule type="cellIs" dxfId="616" priority="140" operator="equal">
      <formula>#REF!</formula>
    </cfRule>
    <cfRule type="cellIs" dxfId="615" priority="139" operator="equal">
      <formula>#REF!</formula>
    </cfRule>
    <cfRule type="cellIs" dxfId="614" priority="137" operator="equal">
      <formula>#REF!</formula>
    </cfRule>
    <cfRule type="cellIs" dxfId="613" priority="136" operator="equal">
      <formula>#REF!</formula>
    </cfRule>
    <cfRule type="cellIs" dxfId="612" priority="135" operator="equal">
      <formula>#REF!</formula>
    </cfRule>
    <cfRule type="cellIs" dxfId="611" priority="134" operator="equal">
      <formula>#REF!</formula>
    </cfRule>
    <cfRule type="cellIs" dxfId="610" priority="133" operator="equal">
      <formula>#REF!</formula>
    </cfRule>
    <cfRule type="cellIs" dxfId="609" priority="146" operator="equal">
      <formula>#REF!</formula>
    </cfRule>
    <cfRule type="cellIs" dxfId="608" priority="155" operator="equal">
      <formula>#REF!</formula>
    </cfRule>
    <cfRule type="cellIs" dxfId="607" priority="154" operator="equal">
      <formula>#REF!</formula>
    </cfRule>
    <cfRule type="cellIs" dxfId="606" priority="153" operator="equal">
      <formula>#REF!</formula>
    </cfRule>
    <cfRule type="cellIs" dxfId="605" priority="152" operator="equal">
      <formula>#REF!</formula>
    </cfRule>
  </conditionalFormatting>
  <conditionalFormatting sqref="AW19">
    <cfRule type="cellIs" dxfId="604" priority="107" operator="equal">
      <formula>#REF!</formula>
    </cfRule>
    <cfRule type="cellIs" dxfId="603" priority="108" operator="equal">
      <formula>#REF!</formula>
    </cfRule>
    <cfRule type="cellIs" dxfId="602" priority="109" operator="equal">
      <formula>#REF!</formula>
    </cfRule>
    <cfRule type="cellIs" dxfId="601" priority="110" operator="equal">
      <formula>#REF!</formula>
    </cfRule>
    <cfRule type="cellIs" dxfId="600" priority="111" operator="equal">
      <formula>#REF!</formula>
    </cfRule>
    <cfRule type="cellIs" dxfId="599" priority="112" operator="equal">
      <formula>#REF!</formula>
    </cfRule>
    <cfRule type="cellIs" dxfId="598" priority="113" operator="equal">
      <formula>#REF!</formula>
    </cfRule>
    <cfRule type="cellIs" dxfId="597" priority="114" operator="equal">
      <formula>#REF!</formula>
    </cfRule>
    <cfRule type="cellIs" dxfId="596" priority="115" operator="equal">
      <formula>#REF!</formula>
    </cfRule>
    <cfRule type="cellIs" dxfId="595" priority="116" operator="equal">
      <formula>#REF!</formula>
    </cfRule>
    <cfRule type="cellIs" dxfId="594" priority="117" operator="equal">
      <formula>#REF!</formula>
    </cfRule>
    <cfRule type="cellIs" dxfId="593" priority="118" operator="equal">
      <formula>#REF!</formula>
    </cfRule>
    <cfRule type="cellIs" dxfId="592" priority="119" operator="equal">
      <formula>#REF!</formula>
    </cfRule>
    <cfRule type="cellIs" dxfId="591" priority="120" operator="equal">
      <formula>#REF!</formula>
    </cfRule>
    <cfRule type="cellIs" dxfId="590" priority="121" operator="equal">
      <formula>#REF!</formula>
    </cfRule>
    <cfRule type="cellIs" dxfId="589" priority="122" operator="equal">
      <formula>#REF!</formula>
    </cfRule>
    <cfRule type="cellIs" dxfId="588" priority="123" operator="equal">
      <formula>#REF!</formula>
    </cfRule>
    <cfRule type="cellIs" dxfId="587" priority="124" operator="equal">
      <formula>#REF!</formula>
    </cfRule>
    <cfRule type="cellIs" dxfId="586" priority="125" operator="equal">
      <formula>#REF!</formula>
    </cfRule>
    <cfRule type="cellIs" dxfId="585" priority="126" operator="equal">
      <formula>#REF!</formula>
    </cfRule>
    <cfRule type="cellIs" dxfId="584" priority="127" operator="equal">
      <formula>#REF!</formula>
    </cfRule>
    <cfRule type="cellIs" dxfId="583" priority="128" operator="equal">
      <formula>#REF!</formula>
    </cfRule>
    <cfRule type="cellIs" dxfId="582" priority="129" operator="equal">
      <formula>#REF!</formula>
    </cfRule>
  </conditionalFormatting>
  <conditionalFormatting sqref="AW19:AW21">
    <cfRule type="cellIs" dxfId="581" priority="79" operator="equal">
      <formula>"MODERADO"</formula>
    </cfRule>
    <cfRule type="cellIs" dxfId="580" priority="78" operator="equal">
      <formula>"ALTO"</formula>
    </cfRule>
    <cfRule type="cellIs" dxfId="579" priority="76" operator="equal">
      <formula>"MODERADO (RC/F)"</formula>
    </cfRule>
    <cfRule type="cellIs" dxfId="578" priority="82" operator="equal">
      <formula>#REF!</formula>
    </cfRule>
    <cfRule type="cellIs" dxfId="577" priority="75" operator="equal">
      <formula>"ALTO (RC/F)"</formula>
    </cfRule>
    <cfRule type="cellIs" dxfId="576" priority="74" operator="equal">
      <formula>"EXTREMO (RC/F)"</formula>
    </cfRule>
    <cfRule type="cellIs" dxfId="575" priority="98" operator="equal">
      <formula>#REF!</formula>
    </cfRule>
    <cfRule type="cellIs" dxfId="574" priority="89" operator="equal">
      <formula>#REF!</formula>
    </cfRule>
    <cfRule type="cellIs" dxfId="573" priority="81" operator="equal">
      <formula>#REF!</formula>
    </cfRule>
    <cfRule type="cellIs" dxfId="572" priority="77" operator="equal">
      <formula>"EXTREMO"</formula>
    </cfRule>
    <cfRule type="cellIs" dxfId="571" priority="80" operator="equal">
      <formula>"BAJO"</formula>
    </cfRule>
  </conditionalFormatting>
  <conditionalFormatting sqref="AW20:AW21">
    <cfRule type="cellIs" dxfId="570" priority="102" operator="equal">
      <formula>#REF!</formula>
    </cfRule>
    <cfRule type="cellIs" dxfId="569" priority="84" operator="equal">
      <formula>#REF!</formula>
    </cfRule>
    <cfRule type="cellIs" dxfId="568" priority="99" operator="equal">
      <formula>#REF!</formula>
    </cfRule>
    <cfRule type="cellIs" dxfId="567" priority="88" operator="equal">
      <formula>#REF!</formula>
    </cfRule>
    <cfRule type="cellIs" dxfId="566" priority="87" operator="equal">
      <formula>#REF!</formula>
    </cfRule>
    <cfRule type="cellIs" dxfId="565" priority="86" operator="equal">
      <formula>#REF!</formula>
    </cfRule>
    <cfRule type="cellIs" dxfId="564" priority="85" operator="equal">
      <formula>#REF!</formula>
    </cfRule>
    <cfRule type="cellIs" dxfId="563" priority="83" operator="equal">
      <formula>#REF!</formula>
    </cfRule>
    <cfRule type="cellIs" dxfId="562" priority="103" operator="equal">
      <formula>#REF!</formula>
    </cfRule>
    <cfRule type="cellIs" dxfId="561" priority="100" operator="equal">
      <formula>#REF!</formula>
    </cfRule>
    <cfRule type="cellIs" dxfId="560" priority="104" operator="equal">
      <formula>#REF!</formula>
    </cfRule>
    <cfRule type="cellIs" dxfId="559" priority="105" operator="equal">
      <formula>#REF!</formula>
    </cfRule>
    <cfRule type="cellIs" dxfId="558" priority="106" operator="equal">
      <formula>#REF!</formula>
    </cfRule>
    <cfRule type="cellIs" dxfId="557" priority="101" operator="equal">
      <formula>#REF!</formula>
    </cfRule>
    <cfRule type="cellIs" dxfId="556" priority="90" operator="equal">
      <formula>#REF!</formula>
    </cfRule>
    <cfRule type="cellIs" dxfId="555" priority="91" operator="equal">
      <formula>#REF!</formula>
    </cfRule>
    <cfRule type="cellIs" dxfId="554" priority="92" operator="equal">
      <formula>#REF!</formula>
    </cfRule>
    <cfRule type="cellIs" dxfId="553" priority="93" operator="equal">
      <formula>#REF!</formula>
    </cfRule>
    <cfRule type="cellIs" dxfId="552" priority="94" operator="equal">
      <formula>#REF!</formula>
    </cfRule>
    <cfRule type="cellIs" dxfId="551" priority="95" operator="equal">
      <formula>#REF!</formula>
    </cfRule>
    <cfRule type="cellIs" dxfId="550" priority="96" operator="equal">
      <formula>#REF!</formula>
    </cfRule>
    <cfRule type="cellIs" dxfId="549" priority="97" operator="equal">
      <formula>#REF!</formula>
    </cfRule>
  </conditionalFormatting>
  <conditionalFormatting sqref="AW23:AW24">
    <cfRule type="cellIs" dxfId="548" priority="51" operator="equal">
      <formula>#REF!</formula>
    </cfRule>
    <cfRule type="cellIs" dxfId="547" priority="52" operator="equal">
      <formula>#REF!</formula>
    </cfRule>
    <cfRule type="cellIs" dxfId="546" priority="53" operator="equal">
      <formula>#REF!</formula>
    </cfRule>
    <cfRule type="cellIs" dxfId="545" priority="54" operator="equal">
      <formula>#REF!</formula>
    </cfRule>
    <cfRule type="cellIs" dxfId="544" priority="55" operator="equal">
      <formula>#REF!</formula>
    </cfRule>
    <cfRule type="cellIs" dxfId="543" priority="56" operator="equal">
      <formula>#REF!</formula>
    </cfRule>
    <cfRule type="cellIs" dxfId="542" priority="57" operator="equal">
      <formula>#REF!</formula>
    </cfRule>
    <cfRule type="cellIs" dxfId="541" priority="58" operator="equal">
      <formula>#REF!</formula>
    </cfRule>
    <cfRule type="cellIs" dxfId="540" priority="59" operator="equal">
      <formula>#REF!</formula>
    </cfRule>
    <cfRule type="cellIs" dxfId="539" priority="60" operator="equal">
      <formula>"EXTREMO (RC/F)"</formula>
    </cfRule>
    <cfRule type="cellIs" dxfId="538" priority="34" operator="equal">
      <formula>#REF!</formula>
    </cfRule>
    <cfRule type="cellIs" dxfId="537" priority="35" operator="equal">
      <formula>#REF!</formula>
    </cfRule>
    <cfRule type="cellIs" dxfId="536" priority="36" operator="equal">
      <formula>#REF!</formula>
    </cfRule>
    <cfRule type="cellIs" dxfId="535" priority="37" operator="equal">
      <formula>#REF!</formula>
    </cfRule>
    <cfRule type="cellIs" dxfId="534" priority="38" operator="equal">
      <formula>#REF!</formula>
    </cfRule>
    <cfRule type="cellIs" dxfId="533" priority="39" operator="equal">
      <formula>#REF!</formula>
    </cfRule>
    <cfRule type="cellIs" dxfId="532" priority="40" operator="equal">
      <formula>#REF!</formula>
    </cfRule>
    <cfRule type="cellIs" dxfId="531" priority="41" operator="equal">
      <formula>#REF!</formula>
    </cfRule>
    <cfRule type="cellIs" dxfId="530" priority="66" operator="equal">
      <formula>"BAJO"</formula>
    </cfRule>
    <cfRule type="cellIs" dxfId="529" priority="65" operator="equal">
      <formula>"MODERADO"</formula>
    </cfRule>
    <cfRule type="cellIs" dxfId="528" priority="64" operator="equal">
      <formula>"ALTO"</formula>
    </cfRule>
    <cfRule type="cellIs" dxfId="527" priority="63" operator="equal">
      <formula>"EXTREMO"</formula>
    </cfRule>
    <cfRule type="cellIs" dxfId="526" priority="62" operator="equal">
      <formula>"MODERADO (RC/F)"</formula>
    </cfRule>
    <cfRule type="cellIs" dxfId="525" priority="44" operator="equal">
      <formula>#REF!</formula>
    </cfRule>
    <cfRule type="cellIs" dxfId="524" priority="50" operator="equal">
      <formula>#REF!</formula>
    </cfRule>
    <cfRule type="cellIs" dxfId="523" priority="42" operator="equal">
      <formula>#REF!</formula>
    </cfRule>
    <cfRule type="cellIs" dxfId="522" priority="43" operator="equal">
      <formula>#REF!</formula>
    </cfRule>
    <cfRule type="cellIs" dxfId="521" priority="45" operator="equal">
      <formula>#REF!</formula>
    </cfRule>
    <cfRule type="cellIs" dxfId="520" priority="46" operator="equal">
      <formula>#REF!</formula>
    </cfRule>
    <cfRule type="cellIs" dxfId="519" priority="47" operator="equal">
      <formula>#REF!</formula>
    </cfRule>
    <cfRule type="cellIs" dxfId="518" priority="48" operator="equal">
      <formula>#REF!</formula>
    </cfRule>
    <cfRule type="cellIs" dxfId="517" priority="49" operator="equal">
      <formula>#REF!</formula>
    </cfRule>
    <cfRule type="cellIs" dxfId="516" priority="61" operator="equal">
      <formula>"ALTO (RC/F)"</formula>
    </cfRule>
  </conditionalFormatting>
  <conditionalFormatting sqref="AW26:AW27 AW76">
    <cfRule type="cellIs" dxfId="515" priority="7095" operator="equal">
      <formula>#REF!</formula>
    </cfRule>
    <cfRule type="cellIs" dxfId="514" priority="7094" operator="equal">
      <formula>"BAJO"</formula>
    </cfRule>
    <cfRule type="cellIs" dxfId="513" priority="7093" operator="equal">
      <formula>"MODERADO"</formula>
    </cfRule>
    <cfRule type="cellIs" dxfId="512" priority="7092" operator="equal">
      <formula>"ALTO"</formula>
    </cfRule>
    <cfRule type="cellIs" dxfId="511" priority="7091" operator="equal">
      <formula>"EXTREMO"</formula>
    </cfRule>
    <cfRule type="cellIs" dxfId="510" priority="7090" operator="equal">
      <formula>"MODERADO (RC/F)"</formula>
    </cfRule>
    <cfRule type="cellIs" dxfId="509" priority="7089" operator="equal">
      <formula>"ALTO (RC/F)"</formula>
    </cfRule>
    <cfRule type="cellIs" dxfId="508" priority="7088" operator="equal">
      <formula>"EXTREMO (RC/F)"</formula>
    </cfRule>
    <cfRule type="cellIs" dxfId="507" priority="7096" operator="equal">
      <formula>#REF!</formula>
    </cfRule>
  </conditionalFormatting>
  <conditionalFormatting sqref="AW26:AW27">
    <cfRule type="cellIs" dxfId="506" priority="307" operator="equal">
      <formula>#REF!</formula>
    </cfRule>
    <cfRule type="cellIs" dxfId="505" priority="308" operator="equal">
      <formula>#REF!</formula>
    </cfRule>
    <cfRule type="cellIs" dxfId="504" priority="309" operator="equal">
      <formula>#REF!</formula>
    </cfRule>
    <cfRule type="cellIs" dxfId="503" priority="311" operator="equal">
      <formula>#REF!</formula>
    </cfRule>
    <cfRule type="cellIs" dxfId="502" priority="312" operator="equal">
      <formula>#REF!</formula>
    </cfRule>
    <cfRule type="cellIs" dxfId="501" priority="313" operator="equal">
      <formula>#REF!</formula>
    </cfRule>
    <cfRule type="cellIs" dxfId="500" priority="315" operator="equal">
      <formula>#REF!</formula>
    </cfRule>
    <cfRule type="cellIs" dxfId="499" priority="316" operator="equal">
      <formula>#REF!</formula>
    </cfRule>
    <cfRule type="cellIs" dxfId="498" priority="317" operator="equal">
      <formula>#REF!</formula>
    </cfRule>
    <cfRule type="cellIs" dxfId="497" priority="318" operator="equal">
      <formula>#REF!</formula>
    </cfRule>
    <cfRule type="cellIs" dxfId="496" priority="295" operator="equal">
      <formula>#REF!</formula>
    </cfRule>
    <cfRule type="cellIs" dxfId="495" priority="314" operator="equal">
      <formula>#REF!</formula>
    </cfRule>
    <cfRule type="cellIs" dxfId="494" priority="296" operator="equal">
      <formula>#REF!</formula>
    </cfRule>
    <cfRule type="cellIs" dxfId="493" priority="297" operator="equal">
      <formula>#REF!</formula>
    </cfRule>
    <cfRule type="cellIs" dxfId="492" priority="298" operator="equal">
      <formula>#REF!</formula>
    </cfRule>
    <cfRule type="cellIs" dxfId="491" priority="299" operator="equal">
      <formula>#REF!</formula>
    </cfRule>
    <cfRule type="cellIs" dxfId="490" priority="300" operator="equal">
      <formula>#REF!</formula>
    </cfRule>
    <cfRule type="cellIs" dxfId="489" priority="302" operator="equal">
      <formula>#REF!</formula>
    </cfRule>
    <cfRule type="cellIs" dxfId="488" priority="303" operator="equal">
      <formula>#REF!</formula>
    </cfRule>
    <cfRule type="cellIs" dxfId="487" priority="304" operator="equal">
      <formula>#REF!</formula>
    </cfRule>
    <cfRule type="cellIs" dxfId="486" priority="305" operator="equal">
      <formula>#REF!</formula>
    </cfRule>
    <cfRule type="cellIs" dxfId="485" priority="306" operator="equal">
      <formula>#REF!</formula>
    </cfRule>
  </conditionalFormatting>
  <conditionalFormatting sqref="AW29:AW30">
    <cfRule type="cellIs" dxfId="484" priority="257" operator="equal">
      <formula>#REF!</formula>
    </cfRule>
    <cfRule type="cellIs" dxfId="483" priority="277" operator="equal">
      <formula>"MODERADO"</formula>
    </cfRule>
    <cfRule type="cellIs" dxfId="482" priority="276" operator="equal">
      <formula>"ALTO"</formula>
    </cfRule>
    <cfRule type="cellIs" dxfId="481" priority="275" operator="equal">
      <formula>"EXTREMO"</formula>
    </cfRule>
    <cfRule type="cellIs" dxfId="480" priority="274" operator="equal">
      <formula>"MODERADO (RC/F)"</formula>
    </cfRule>
    <cfRule type="cellIs" dxfId="479" priority="273" operator="equal">
      <formula>"ALTO (RC/F)"</formula>
    </cfRule>
    <cfRule type="cellIs" dxfId="478" priority="272" operator="equal">
      <formula>"EXTREMO (RC/F)"</formula>
    </cfRule>
    <cfRule type="cellIs" dxfId="477" priority="271" operator="equal">
      <formula>#REF!</formula>
    </cfRule>
    <cfRule type="cellIs" dxfId="476" priority="270" operator="equal">
      <formula>#REF!</formula>
    </cfRule>
    <cfRule type="cellIs" dxfId="475" priority="269" operator="equal">
      <formula>#REF!</formula>
    </cfRule>
    <cfRule type="cellIs" dxfId="474" priority="246" operator="equal">
      <formula>#REF!</formula>
    </cfRule>
    <cfRule type="cellIs" dxfId="473" priority="247" operator="equal">
      <formula>#REF!</formula>
    </cfRule>
    <cfRule type="cellIs" dxfId="472" priority="248" operator="equal">
      <formula>#REF!</formula>
    </cfRule>
    <cfRule type="cellIs" dxfId="471" priority="249" operator="equal">
      <formula>#REF!</formula>
    </cfRule>
    <cfRule type="cellIs" dxfId="470" priority="250" operator="equal">
      <formula>#REF!</formula>
    </cfRule>
    <cfRule type="cellIs" dxfId="469" priority="251" operator="equal">
      <formula>#REF!</formula>
    </cfRule>
    <cfRule type="cellIs" dxfId="468" priority="252" operator="equal">
      <formula>#REF!</formula>
    </cfRule>
    <cfRule type="cellIs" dxfId="467" priority="253" operator="equal">
      <formula>#REF!</formula>
    </cfRule>
    <cfRule type="cellIs" dxfId="466" priority="254" operator="equal">
      <formula>#REF!</formula>
    </cfRule>
    <cfRule type="cellIs" dxfId="465" priority="255" operator="equal">
      <formula>#REF!</formula>
    </cfRule>
    <cfRule type="cellIs" dxfId="464" priority="256" operator="equal">
      <formula>#REF!</formula>
    </cfRule>
    <cfRule type="cellIs" dxfId="463" priority="268" operator="equal">
      <formula>#REF!</formula>
    </cfRule>
    <cfRule type="cellIs" dxfId="462" priority="258" operator="equal">
      <formula>#REF!</formula>
    </cfRule>
    <cfRule type="cellIs" dxfId="461" priority="259" operator="equal">
      <formula>#REF!</formula>
    </cfRule>
    <cfRule type="cellIs" dxfId="460" priority="260" operator="equal">
      <formula>#REF!</formula>
    </cfRule>
    <cfRule type="cellIs" dxfId="459" priority="261" operator="equal">
      <formula>#REF!</formula>
    </cfRule>
    <cfRule type="cellIs" dxfId="458" priority="262" operator="equal">
      <formula>#REF!</formula>
    </cfRule>
    <cfRule type="cellIs" dxfId="457" priority="263" operator="equal">
      <formula>#REF!</formula>
    </cfRule>
    <cfRule type="cellIs" dxfId="456" priority="264" operator="equal">
      <formula>#REF!</formula>
    </cfRule>
    <cfRule type="cellIs" dxfId="455" priority="265" operator="equal">
      <formula>#REF!</formula>
    </cfRule>
    <cfRule type="cellIs" dxfId="454" priority="266" operator="equal">
      <formula>#REF!</formula>
    </cfRule>
    <cfRule type="cellIs" dxfId="453" priority="267" operator="equal">
      <formula>#REF!</formula>
    </cfRule>
    <cfRule type="cellIs" dxfId="452" priority="278" operator="equal">
      <formula>"BAJO"</formula>
    </cfRule>
  </conditionalFormatting>
  <conditionalFormatting sqref="AW32:AW33 AW46:AW47">
    <cfRule type="cellIs" dxfId="451" priority="786" operator="equal">
      <formula>#REF!</formula>
    </cfRule>
    <cfRule type="cellIs" dxfId="450" priority="791" operator="equal">
      <formula>#REF!</formula>
    </cfRule>
    <cfRule type="cellIs" dxfId="449" priority="790" operator="equal">
      <formula>#REF!</formula>
    </cfRule>
    <cfRule type="cellIs" dxfId="448" priority="789" operator="equal">
      <formula>#REF!</formula>
    </cfRule>
    <cfRule type="cellIs" dxfId="447" priority="788" operator="equal">
      <formula>#REF!</formula>
    </cfRule>
    <cfRule type="cellIs" dxfId="446" priority="787" operator="equal">
      <formula>#REF!</formula>
    </cfRule>
    <cfRule type="cellIs" dxfId="445" priority="784" operator="equal">
      <formula>#REF!</formula>
    </cfRule>
    <cfRule type="cellIs" dxfId="444" priority="779" operator="equal">
      <formula>#REF!</formula>
    </cfRule>
    <cfRule type="cellIs" dxfId="443" priority="785" operator="equal">
      <formula>#REF!</formula>
    </cfRule>
    <cfRule type="cellIs" dxfId="442" priority="780" operator="equal">
      <formula>#REF!</formula>
    </cfRule>
    <cfRule type="cellIs" dxfId="441" priority="777" operator="equal">
      <formula>#REF!</formula>
    </cfRule>
    <cfRule type="cellIs" dxfId="440" priority="778" operator="equal">
      <formula>#REF!</formula>
    </cfRule>
    <cfRule type="cellIs" dxfId="439" priority="773" operator="equal">
      <formula>#REF!</formula>
    </cfRule>
    <cfRule type="cellIs" dxfId="438" priority="774" operator="equal">
      <formula>#REF!</formula>
    </cfRule>
    <cfRule type="cellIs" dxfId="437" priority="776" operator="equal">
      <formula>#REF!</formula>
    </cfRule>
    <cfRule type="cellIs" dxfId="436" priority="781" operator="equal">
      <formula>#REF!</formula>
    </cfRule>
    <cfRule type="cellIs" dxfId="435" priority="782" operator="equal">
      <formula>#REF!</formula>
    </cfRule>
    <cfRule type="cellIs" dxfId="434" priority="783" operator="equal">
      <formula>#REF!</formula>
    </cfRule>
    <cfRule type="cellIs" dxfId="433" priority="775" operator="equal">
      <formula>#REF!</formula>
    </cfRule>
  </conditionalFormatting>
  <conditionalFormatting sqref="AW32:AW35">
    <cfRule type="cellIs" dxfId="432" priority="554" operator="equal">
      <formula>#REF!</formula>
    </cfRule>
    <cfRule type="cellIs" dxfId="431" priority="571" operator="equal">
      <formula>#REF!</formula>
    </cfRule>
    <cfRule type="cellIs" dxfId="430" priority="491" operator="equal">
      <formula>"EXTREMO (RC/F)"</formula>
    </cfRule>
    <cfRule type="cellIs" dxfId="429" priority="492" operator="equal">
      <formula>"ALTO (RC/F)"</formula>
    </cfRule>
    <cfRule type="cellIs" dxfId="428" priority="493" operator="equal">
      <formula>"MODERADO (RC/F)"</formula>
    </cfRule>
    <cfRule type="cellIs" dxfId="427" priority="495" operator="equal">
      <formula>"ALTO"</formula>
    </cfRule>
    <cfRule type="cellIs" dxfId="426" priority="562" operator="equal">
      <formula>#REF!</formula>
    </cfRule>
    <cfRule type="cellIs" dxfId="425" priority="497" operator="equal">
      <formula>"BAJO"</formula>
    </cfRule>
    <cfRule type="cellIs" dxfId="424" priority="574" operator="equal">
      <formula>#REF!</formula>
    </cfRule>
    <cfRule type="cellIs" dxfId="423" priority="494" operator="equal">
      <formula>"EXTREMO"</formula>
    </cfRule>
    <cfRule type="cellIs" dxfId="422" priority="556" operator="equal">
      <formula>#REF!</formula>
    </cfRule>
    <cfRule type="cellIs" dxfId="421" priority="555" operator="equal">
      <formula>#REF!</formula>
    </cfRule>
  </conditionalFormatting>
  <conditionalFormatting sqref="AW34:AW35">
    <cfRule type="cellIs" dxfId="420" priority="577" operator="equal">
      <formula>#REF!</formula>
    </cfRule>
    <cfRule type="cellIs" dxfId="419" priority="576" operator="equal">
      <formula>#REF!</formula>
    </cfRule>
    <cfRule type="cellIs" dxfId="418" priority="567" operator="equal">
      <formula>#REF!</formula>
    </cfRule>
    <cfRule type="cellIs" dxfId="417" priority="575" operator="equal">
      <formula>#REF!</formula>
    </cfRule>
    <cfRule type="cellIs" dxfId="416" priority="564" operator="equal">
      <formula>#REF!</formula>
    </cfRule>
    <cfRule type="cellIs" dxfId="415" priority="573" operator="equal">
      <formula>#REF!</formula>
    </cfRule>
    <cfRule type="cellIs" dxfId="414" priority="572" operator="equal">
      <formula>#REF!</formula>
    </cfRule>
    <cfRule type="cellIs" dxfId="413" priority="568" operator="equal">
      <formula>#REF!</formula>
    </cfRule>
    <cfRule type="cellIs" dxfId="412" priority="569" operator="equal">
      <formula>#REF!</formula>
    </cfRule>
    <cfRule type="cellIs" dxfId="411" priority="565" operator="equal">
      <formula>#REF!</formula>
    </cfRule>
    <cfRule type="cellIs" dxfId="410" priority="559" operator="equal">
      <formula>#REF!</formula>
    </cfRule>
    <cfRule type="cellIs" dxfId="409" priority="558" operator="equal">
      <formula>#REF!</formula>
    </cfRule>
    <cfRule type="cellIs" dxfId="408" priority="557" operator="equal">
      <formula>#REF!</formula>
    </cfRule>
    <cfRule type="cellIs" dxfId="407" priority="578" operator="equal">
      <formula>#REF!</formula>
    </cfRule>
    <cfRule type="cellIs" dxfId="406" priority="566" operator="equal">
      <formula>#REF!</formula>
    </cfRule>
    <cfRule type="cellIs" dxfId="405" priority="560" operator="equal">
      <formula>#REF!</formula>
    </cfRule>
    <cfRule type="cellIs" dxfId="404" priority="563" operator="equal">
      <formula>#REF!</formula>
    </cfRule>
    <cfRule type="cellIs" dxfId="403" priority="570" operator="equal">
      <formula>#REF!</formula>
    </cfRule>
    <cfRule type="cellIs" dxfId="402" priority="561" operator="equal">
      <formula>#REF!</formula>
    </cfRule>
    <cfRule type="cellIs" dxfId="401" priority="579" operator="equal">
      <formula>#REF!</formula>
    </cfRule>
  </conditionalFormatting>
  <conditionalFormatting sqref="AW39">
    <cfRule type="cellIs" dxfId="400" priority="533" operator="equal">
      <formula>#REF!</formula>
    </cfRule>
    <cfRule type="cellIs" dxfId="399" priority="532" operator="equal">
      <formula>#REF!</formula>
    </cfRule>
    <cfRule type="cellIs" dxfId="398" priority="531" operator="equal">
      <formula>#REF!</formula>
    </cfRule>
    <cfRule type="cellIs" dxfId="397" priority="538" operator="equal">
      <formula>#REF!</formula>
    </cfRule>
    <cfRule type="cellIs" dxfId="396" priority="553" operator="equal">
      <formula>#REF!</formula>
    </cfRule>
    <cfRule type="cellIs" dxfId="395" priority="552" operator="equal">
      <formula>#REF!</formula>
    </cfRule>
    <cfRule type="cellIs" dxfId="394" priority="551" operator="equal">
      <formula>#REF!</formula>
    </cfRule>
    <cfRule type="cellIs" dxfId="393" priority="550" operator="equal">
      <formula>#REF!</formula>
    </cfRule>
    <cfRule type="cellIs" dxfId="392" priority="549" operator="equal">
      <formula>#REF!</formula>
    </cfRule>
    <cfRule type="cellIs" dxfId="391" priority="548" operator="equal">
      <formula>#REF!</formula>
    </cfRule>
    <cfRule type="cellIs" dxfId="390" priority="547" operator="equal">
      <formula>#REF!</formula>
    </cfRule>
    <cfRule type="cellIs" dxfId="389" priority="546" operator="equal">
      <formula>#REF!</formula>
    </cfRule>
    <cfRule type="cellIs" dxfId="388" priority="545" operator="equal">
      <formula>#REF!</formula>
    </cfRule>
    <cfRule type="cellIs" dxfId="387" priority="544" operator="equal">
      <formula>#REF!</formula>
    </cfRule>
    <cfRule type="cellIs" dxfId="386" priority="543" operator="equal">
      <formula>#REF!</formula>
    </cfRule>
    <cfRule type="cellIs" dxfId="385" priority="542" operator="equal">
      <formula>#REF!</formula>
    </cfRule>
    <cfRule type="cellIs" dxfId="384" priority="541" operator="equal">
      <formula>#REF!</formula>
    </cfRule>
    <cfRule type="cellIs" dxfId="383" priority="540" operator="equal">
      <formula>#REF!</formula>
    </cfRule>
    <cfRule type="cellIs" dxfId="382" priority="539" operator="equal">
      <formula>#REF!</formula>
    </cfRule>
    <cfRule type="cellIs" dxfId="381" priority="537" operator="equal">
      <formula>#REF!</formula>
    </cfRule>
    <cfRule type="cellIs" dxfId="380" priority="536" operator="equal">
      <formula>#REF!</formula>
    </cfRule>
    <cfRule type="cellIs" dxfId="379" priority="535" operator="equal">
      <formula>#REF!</formula>
    </cfRule>
    <cfRule type="cellIs" dxfId="378" priority="534" operator="equal">
      <formula>#REF!</formula>
    </cfRule>
  </conditionalFormatting>
  <conditionalFormatting sqref="AW39:AW41">
    <cfRule type="cellIs" dxfId="377" priority="513" operator="equal">
      <formula>#REF!</formula>
    </cfRule>
    <cfRule type="cellIs" dxfId="376" priority="522" operator="equal">
      <formula>#REF!</formula>
    </cfRule>
    <cfRule type="cellIs" dxfId="375" priority="504" operator="equal">
      <formula>"BAJO"</formula>
    </cfRule>
    <cfRule type="cellIs" dxfId="374" priority="506" operator="equal">
      <formula>#REF!</formula>
    </cfRule>
    <cfRule type="cellIs" dxfId="373" priority="505" operator="equal">
      <formula>#REF!</formula>
    </cfRule>
    <cfRule type="cellIs" dxfId="372" priority="503" operator="equal">
      <formula>"MODERADO"</formula>
    </cfRule>
    <cfRule type="cellIs" dxfId="371" priority="502" operator="equal">
      <formula>"ALTO"</formula>
    </cfRule>
    <cfRule type="cellIs" dxfId="370" priority="501" operator="equal">
      <formula>"EXTREMO"</formula>
    </cfRule>
    <cfRule type="cellIs" dxfId="369" priority="500" operator="equal">
      <formula>"MODERADO (RC/F)"</formula>
    </cfRule>
    <cfRule type="cellIs" dxfId="368" priority="499" operator="equal">
      <formula>"ALTO (RC/F)"</formula>
    </cfRule>
    <cfRule type="cellIs" dxfId="367" priority="498" operator="equal">
      <formula>"EXTREMO (RC/F)"</formula>
    </cfRule>
  </conditionalFormatting>
  <conditionalFormatting sqref="AW40:AW41">
    <cfRule type="cellIs" dxfId="366" priority="525" operator="equal">
      <formula>#REF!</formula>
    </cfRule>
    <cfRule type="cellIs" dxfId="365" priority="526" operator="equal">
      <formula>#REF!</formula>
    </cfRule>
    <cfRule type="cellIs" dxfId="364" priority="527" operator="equal">
      <formula>#REF!</formula>
    </cfRule>
    <cfRule type="cellIs" dxfId="363" priority="528" operator="equal">
      <formula>#REF!</formula>
    </cfRule>
    <cfRule type="cellIs" dxfId="362" priority="529" operator="equal">
      <formula>#REF!</formula>
    </cfRule>
    <cfRule type="cellIs" dxfId="361" priority="509" operator="equal">
      <formula>#REF!</formula>
    </cfRule>
    <cfRule type="cellIs" dxfId="360" priority="519" operator="equal">
      <formula>#REF!</formula>
    </cfRule>
    <cfRule type="cellIs" dxfId="359" priority="515" operator="equal">
      <formula>#REF!</formula>
    </cfRule>
    <cfRule type="cellIs" dxfId="358" priority="514" operator="equal">
      <formula>#REF!</formula>
    </cfRule>
    <cfRule type="cellIs" dxfId="357" priority="510" operator="equal">
      <formula>#REF!</formula>
    </cfRule>
    <cfRule type="cellIs" dxfId="356" priority="508" operator="equal">
      <formula>#REF!</formula>
    </cfRule>
    <cfRule type="cellIs" dxfId="355" priority="516" operator="equal">
      <formula>#REF!</formula>
    </cfRule>
    <cfRule type="cellIs" dxfId="354" priority="507" operator="equal">
      <formula>#REF!</formula>
    </cfRule>
    <cfRule type="cellIs" dxfId="353" priority="520" operator="equal">
      <formula>#REF!</formula>
    </cfRule>
    <cfRule type="cellIs" dxfId="352" priority="521" operator="equal">
      <formula>#REF!</formula>
    </cfRule>
    <cfRule type="cellIs" dxfId="351" priority="523" operator="equal">
      <formula>#REF!</formula>
    </cfRule>
    <cfRule type="cellIs" dxfId="350" priority="512" operator="equal">
      <formula>#REF!</formula>
    </cfRule>
    <cfRule type="cellIs" dxfId="349" priority="511" operator="equal">
      <formula>#REF!</formula>
    </cfRule>
    <cfRule type="cellIs" dxfId="348" priority="530" operator="equal">
      <formula>#REF!</formula>
    </cfRule>
    <cfRule type="cellIs" dxfId="347" priority="517" operator="equal">
      <formula>#REF!</formula>
    </cfRule>
    <cfRule type="cellIs" dxfId="346" priority="524" operator="equal">
      <formula>#REF!</formula>
    </cfRule>
    <cfRule type="cellIs" dxfId="345" priority="518" operator="equal">
      <formula>#REF!</formula>
    </cfRule>
  </conditionalFormatting>
  <conditionalFormatting sqref="AW43:AW44">
    <cfRule type="cellIs" dxfId="344" priority="459" operator="equal">
      <formula>#REF!</formula>
    </cfRule>
    <cfRule type="cellIs" dxfId="343" priority="460" operator="equal">
      <formula>#REF!</formula>
    </cfRule>
    <cfRule type="cellIs" dxfId="342" priority="461" operator="equal">
      <formula>#REF!</formula>
    </cfRule>
    <cfRule type="cellIs" dxfId="341" priority="462" operator="equal">
      <formula>#REF!</formula>
    </cfRule>
    <cfRule type="cellIs" dxfId="340" priority="463" operator="equal">
      <formula>#REF!</formula>
    </cfRule>
    <cfRule type="cellIs" dxfId="339" priority="464" operator="equal">
      <formula>#REF!</formula>
    </cfRule>
    <cfRule type="cellIs" dxfId="338" priority="465" operator="equal">
      <formula>#REF!</formula>
    </cfRule>
    <cfRule type="cellIs" dxfId="337" priority="466" operator="equal">
      <formula>#REF!</formula>
    </cfRule>
    <cfRule type="cellIs" dxfId="336" priority="467" operator="equal">
      <formula>#REF!</formula>
    </cfRule>
    <cfRule type="cellIs" dxfId="335" priority="468" operator="equal">
      <formula>#REF!</formula>
    </cfRule>
    <cfRule type="cellIs" dxfId="334" priority="469" operator="equal">
      <formula>#REF!</formula>
    </cfRule>
    <cfRule type="cellIs" dxfId="333" priority="470" operator="equal">
      <formula>#REF!</formula>
    </cfRule>
    <cfRule type="cellIs" dxfId="332" priority="490" operator="equal">
      <formula>"BAJO"</formula>
    </cfRule>
    <cfRule type="cellIs" dxfId="331" priority="472" operator="equal">
      <formula>#REF!</formula>
    </cfRule>
    <cfRule type="cellIs" dxfId="330" priority="473" operator="equal">
      <formula>#REF!</formula>
    </cfRule>
    <cfRule type="cellIs" dxfId="329" priority="489" operator="equal">
      <formula>"MODERADO"</formula>
    </cfRule>
    <cfRule type="cellIs" dxfId="328" priority="488" operator="equal">
      <formula>"ALTO"</formula>
    </cfRule>
    <cfRule type="cellIs" dxfId="327" priority="483" operator="equal">
      <formula>#REF!</formula>
    </cfRule>
    <cfRule type="cellIs" dxfId="326" priority="482" operator="equal">
      <formula>#REF!</formula>
    </cfRule>
    <cfRule type="cellIs" dxfId="325" priority="481" operator="equal">
      <formula>#REF!</formula>
    </cfRule>
    <cfRule type="cellIs" dxfId="324" priority="480" operator="equal">
      <formula>#REF!</formula>
    </cfRule>
    <cfRule type="cellIs" dxfId="323" priority="486" operator="equal">
      <formula>"MODERADO (RC/F)"</formula>
    </cfRule>
    <cfRule type="cellIs" dxfId="322" priority="487" operator="equal">
      <formula>"EXTREMO"</formula>
    </cfRule>
    <cfRule type="cellIs" dxfId="321" priority="479" operator="equal">
      <formula>#REF!</formula>
    </cfRule>
    <cfRule type="cellIs" dxfId="320" priority="484" operator="equal">
      <formula>"EXTREMO (RC/F)"</formula>
    </cfRule>
    <cfRule type="cellIs" dxfId="319" priority="478" operator="equal">
      <formula>#REF!</formula>
    </cfRule>
    <cfRule type="cellIs" dxfId="318" priority="476" operator="equal">
      <formula>#REF!</formula>
    </cfRule>
    <cfRule type="cellIs" dxfId="317" priority="475" operator="equal">
      <formula>#REF!</formula>
    </cfRule>
    <cfRule type="cellIs" dxfId="316" priority="474" operator="equal">
      <formula>#REF!</formula>
    </cfRule>
    <cfRule type="cellIs" dxfId="315" priority="485" operator="equal">
      <formula>"ALTO (RC/F)"</formula>
    </cfRule>
    <cfRule type="cellIs" dxfId="314" priority="477" operator="equal">
      <formula>#REF!</formula>
    </cfRule>
    <cfRule type="cellIs" dxfId="313" priority="458" operator="equal">
      <formula>#REF!</formula>
    </cfRule>
    <cfRule type="cellIs" dxfId="312" priority="471" operator="equal">
      <formula>#REF!</formula>
    </cfRule>
  </conditionalFormatting>
  <conditionalFormatting sqref="AW46:AW47 AW32:AW33">
    <cfRule type="cellIs" dxfId="311" priority="772" operator="equal">
      <formula>#REF!</formula>
    </cfRule>
  </conditionalFormatting>
  <conditionalFormatting sqref="AW46:AW47">
    <cfRule type="cellIs" dxfId="310" priority="767" operator="equal">
      <formula>#REF!</formula>
    </cfRule>
    <cfRule type="cellIs" dxfId="309" priority="768" operator="equal">
      <formula>#REF!</formula>
    </cfRule>
    <cfRule type="cellIs" dxfId="308" priority="769" operator="equal">
      <formula>#REF!</formula>
    </cfRule>
    <cfRule type="cellIs" dxfId="307" priority="770" operator="equal">
      <formula>#REF!</formula>
    </cfRule>
    <cfRule type="cellIs" dxfId="306" priority="771" operator="equal">
      <formula>#REF!</formula>
    </cfRule>
    <cfRule type="cellIs" dxfId="305" priority="703" operator="equal">
      <formula>"EXTREMO (RC/F)"</formula>
    </cfRule>
    <cfRule type="cellIs" dxfId="304" priority="704" operator="equal">
      <formula>"ALTO (RC/F)"</formula>
    </cfRule>
    <cfRule type="cellIs" dxfId="303" priority="705" operator="equal">
      <formula>"MODERADO (RC/F)"</formula>
    </cfRule>
    <cfRule type="cellIs" dxfId="302" priority="706" operator="equal">
      <formula>"EXTREMO"</formula>
    </cfRule>
    <cfRule type="cellIs" dxfId="301" priority="707" operator="equal">
      <formula>"ALTO"</formula>
    </cfRule>
    <cfRule type="cellIs" dxfId="300" priority="709" operator="equal">
      <formula>"BAJO"</formula>
    </cfRule>
    <cfRule type="cellIs" dxfId="299" priority="766" operator="equal">
      <formula>#REF!</formula>
    </cfRule>
  </conditionalFormatting>
  <conditionalFormatting sqref="AW51">
    <cfRule type="cellIs" dxfId="298" priority="756" operator="equal">
      <formula>#REF!</formula>
    </cfRule>
    <cfRule type="cellIs" dxfId="297" priority="755" operator="equal">
      <formula>#REF!</formula>
    </cfRule>
    <cfRule type="cellIs" dxfId="296" priority="754" operator="equal">
      <formula>#REF!</formula>
    </cfRule>
    <cfRule type="cellIs" dxfId="295" priority="753" operator="equal">
      <formula>#REF!</formula>
    </cfRule>
    <cfRule type="cellIs" dxfId="294" priority="752" operator="equal">
      <formula>#REF!</formula>
    </cfRule>
    <cfRule type="cellIs" dxfId="293" priority="751" operator="equal">
      <formula>#REF!</formula>
    </cfRule>
    <cfRule type="cellIs" dxfId="292" priority="750" operator="equal">
      <formula>#REF!</formula>
    </cfRule>
    <cfRule type="cellIs" dxfId="291" priority="749" operator="equal">
      <formula>#REF!</formula>
    </cfRule>
    <cfRule type="cellIs" dxfId="290" priority="748" operator="equal">
      <formula>#REF!</formula>
    </cfRule>
    <cfRule type="cellIs" dxfId="289" priority="747" operator="equal">
      <formula>#REF!</formula>
    </cfRule>
    <cfRule type="cellIs" dxfId="288" priority="746" operator="equal">
      <formula>#REF!</formula>
    </cfRule>
    <cfRule type="cellIs" dxfId="287" priority="745" operator="equal">
      <formula>#REF!</formula>
    </cfRule>
    <cfRule type="cellIs" dxfId="286" priority="744" operator="equal">
      <formula>#REF!</formula>
    </cfRule>
    <cfRule type="cellIs" dxfId="285" priority="765" operator="equal">
      <formula>#REF!</formula>
    </cfRule>
    <cfRule type="cellIs" dxfId="284" priority="764" operator="equal">
      <formula>#REF!</formula>
    </cfRule>
    <cfRule type="cellIs" dxfId="283" priority="763" operator="equal">
      <formula>#REF!</formula>
    </cfRule>
    <cfRule type="cellIs" dxfId="282" priority="762" operator="equal">
      <formula>#REF!</formula>
    </cfRule>
    <cfRule type="cellIs" dxfId="281" priority="761" operator="equal">
      <formula>#REF!</formula>
    </cfRule>
    <cfRule type="cellIs" dxfId="280" priority="760" operator="equal">
      <formula>#REF!</formula>
    </cfRule>
    <cfRule type="cellIs" dxfId="279" priority="759" operator="equal">
      <formula>#REF!</formula>
    </cfRule>
    <cfRule type="cellIs" dxfId="278" priority="758" operator="equal">
      <formula>#REF!</formula>
    </cfRule>
    <cfRule type="cellIs" dxfId="277" priority="757" operator="equal">
      <formula>#REF!</formula>
    </cfRule>
    <cfRule type="cellIs" dxfId="276" priority="743" operator="equal">
      <formula>#REF!</formula>
    </cfRule>
  </conditionalFormatting>
  <conditionalFormatting sqref="AW51:AW53">
    <cfRule type="cellIs" dxfId="275" priority="725" operator="equal">
      <formula>#REF!</formula>
    </cfRule>
    <cfRule type="cellIs" dxfId="274" priority="718" operator="equal">
      <formula>#REF!</formula>
    </cfRule>
    <cfRule type="cellIs" dxfId="273" priority="710" operator="equal">
      <formula>"EXTREMO (RC/F)"</formula>
    </cfRule>
    <cfRule type="cellIs" dxfId="272" priority="711" operator="equal">
      <formula>"ALTO (RC/F)"</formula>
    </cfRule>
    <cfRule type="cellIs" dxfId="271" priority="712" operator="equal">
      <formula>"MODERADO (RC/F)"</formula>
    </cfRule>
    <cfRule type="cellIs" dxfId="270" priority="713" operator="equal">
      <formula>"EXTREMO"</formula>
    </cfRule>
    <cfRule type="cellIs" dxfId="269" priority="714" operator="equal">
      <formula>"ALTO"</formula>
    </cfRule>
    <cfRule type="cellIs" dxfId="268" priority="734" operator="equal">
      <formula>#REF!</formula>
    </cfRule>
    <cfRule type="cellIs" dxfId="267" priority="715" operator="equal">
      <formula>"MODERADO"</formula>
    </cfRule>
    <cfRule type="cellIs" dxfId="266" priority="716" operator="equal">
      <formula>"BAJO"</formula>
    </cfRule>
    <cfRule type="cellIs" dxfId="265" priority="717" operator="equal">
      <formula>#REF!</formula>
    </cfRule>
  </conditionalFormatting>
  <conditionalFormatting sqref="AW52:AW53">
    <cfRule type="cellIs" dxfId="264" priority="720" operator="equal">
      <formula>#REF!</formula>
    </cfRule>
    <cfRule type="cellIs" dxfId="263" priority="719" operator="equal">
      <formula>#REF!</formula>
    </cfRule>
    <cfRule type="cellIs" dxfId="262" priority="721" operator="equal">
      <formula>#REF!</formula>
    </cfRule>
    <cfRule type="cellIs" dxfId="261" priority="722" operator="equal">
      <formula>#REF!</formula>
    </cfRule>
    <cfRule type="cellIs" dxfId="260" priority="723" operator="equal">
      <formula>#REF!</formula>
    </cfRule>
    <cfRule type="cellIs" dxfId="259" priority="742" operator="equal">
      <formula>#REF!</formula>
    </cfRule>
    <cfRule type="cellIs" dxfId="258" priority="736" operator="equal">
      <formula>#REF!</formula>
    </cfRule>
    <cfRule type="cellIs" dxfId="257" priority="741" operator="equal">
      <formula>#REF!</formula>
    </cfRule>
    <cfRule type="cellIs" dxfId="256" priority="740" operator="equal">
      <formula>#REF!</formula>
    </cfRule>
    <cfRule type="cellIs" dxfId="255" priority="739" operator="equal">
      <formula>#REF!</formula>
    </cfRule>
    <cfRule type="cellIs" dxfId="254" priority="738" operator="equal">
      <formula>#REF!</formula>
    </cfRule>
    <cfRule type="cellIs" dxfId="253" priority="737" operator="equal">
      <formula>#REF!</formula>
    </cfRule>
    <cfRule type="cellIs" dxfId="252" priority="724" operator="equal">
      <formula>#REF!</formula>
    </cfRule>
    <cfRule type="cellIs" dxfId="251" priority="732" operator="equal">
      <formula>#REF!</formula>
    </cfRule>
    <cfRule type="cellIs" dxfId="250" priority="731" operator="equal">
      <formula>#REF!</formula>
    </cfRule>
    <cfRule type="cellIs" dxfId="249" priority="730" operator="equal">
      <formula>#REF!</formula>
    </cfRule>
    <cfRule type="cellIs" dxfId="248" priority="729" operator="equal">
      <formula>#REF!</formula>
    </cfRule>
    <cfRule type="cellIs" dxfId="247" priority="728" operator="equal">
      <formula>#REF!</formula>
    </cfRule>
    <cfRule type="cellIs" dxfId="246" priority="727" operator="equal">
      <formula>#REF!</formula>
    </cfRule>
    <cfRule type="cellIs" dxfId="245" priority="726" operator="equal">
      <formula>#REF!</formula>
    </cfRule>
    <cfRule type="cellIs" dxfId="244" priority="733" operator="equal">
      <formula>#REF!</formula>
    </cfRule>
    <cfRule type="cellIs" dxfId="243" priority="735" operator="equal">
      <formula>#REF!</formula>
    </cfRule>
  </conditionalFormatting>
  <conditionalFormatting sqref="AW55:AW56">
    <cfRule type="cellIs" dxfId="242" priority="702" operator="equal">
      <formula>"BAJO"</formula>
    </cfRule>
    <cfRule type="cellIs" dxfId="241" priority="687" operator="equal">
      <formula>#REF!</formula>
    </cfRule>
    <cfRule type="cellIs" dxfId="240" priority="692" operator="equal">
      <formula>#REF!</formula>
    </cfRule>
    <cfRule type="cellIs" dxfId="239" priority="700" operator="equal">
      <formula>"ALTO"</formula>
    </cfRule>
    <cfRule type="cellIs" dxfId="238" priority="701" operator="equal">
      <formula>"MODERADO"</formula>
    </cfRule>
    <cfRule type="cellIs" dxfId="237" priority="670" operator="equal">
      <formula>#REF!</formula>
    </cfRule>
    <cfRule type="cellIs" dxfId="236" priority="671" operator="equal">
      <formula>#REF!</formula>
    </cfRule>
    <cfRule type="cellIs" dxfId="235" priority="672" operator="equal">
      <formula>#REF!</formula>
    </cfRule>
    <cfRule type="cellIs" dxfId="234" priority="673" operator="equal">
      <formula>#REF!</formula>
    </cfRule>
    <cfRule type="cellIs" dxfId="233" priority="674" operator="equal">
      <formula>#REF!</formula>
    </cfRule>
    <cfRule type="cellIs" dxfId="232" priority="675" operator="equal">
      <formula>#REF!</formula>
    </cfRule>
    <cfRule type="cellIs" dxfId="231" priority="676" operator="equal">
      <formula>#REF!</formula>
    </cfRule>
    <cfRule type="cellIs" dxfId="230" priority="677" operator="equal">
      <formula>#REF!</formula>
    </cfRule>
    <cfRule type="cellIs" dxfId="229" priority="678" operator="equal">
      <formula>#REF!</formula>
    </cfRule>
    <cfRule type="cellIs" dxfId="228" priority="679" operator="equal">
      <formula>#REF!</formula>
    </cfRule>
    <cfRule type="cellIs" dxfId="227" priority="680" operator="equal">
      <formula>#REF!</formula>
    </cfRule>
    <cfRule type="cellIs" dxfId="226" priority="681" operator="equal">
      <formula>#REF!</formula>
    </cfRule>
    <cfRule type="cellIs" dxfId="225" priority="682" operator="equal">
      <formula>#REF!</formula>
    </cfRule>
    <cfRule type="cellIs" dxfId="224" priority="683" operator="equal">
      <formula>#REF!</formula>
    </cfRule>
    <cfRule type="cellIs" dxfId="223" priority="684" operator="equal">
      <formula>#REF!</formula>
    </cfRule>
    <cfRule type="cellIs" dxfId="222" priority="685" operator="equal">
      <formula>#REF!</formula>
    </cfRule>
    <cfRule type="cellIs" dxfId="221" priority="686" operator="equal">
      <formula>#REF!</formula>
    </cfRule>
    <cfRule type="cellIs" dxfId="220" priority="688" operator="equal">
      <formula>#REF!</formula>
    </cfRule>
    <cfRule type="cellIs" dxfId="219" priority="689" operator="equal">
      <formula>#REF!</formula>
    </cfRule>
    <cfRule type="cellIs" dxfId="218" priority="690" operator="equal">
      <formula>#REF!</formula>
    </cfRule>
    <cfRule type="cellIs" dxfId="217" priority="691" operator="equal">
      <formula>#REF!</formula>
    </cfRule>
    <cfRule type="cellIs" dxfId="216" priority="693" operator="equal">
      <formula>#REF!</formula>
    </cfRule>
    <cfRule type="cellIs" dxfId="215" priority="694" operator="equal">
      <formula>#REF!</formula>
    </cfRule>
    <cfRule type="cellIs" dxfId="214" priority="695" operator="equal">
      <formula>#REF!</formula>
    </cfRule>
    <cfRule type="cellIs" dxfId="213" priority="696" operator="equal">
      <formula>"EXTREMO (RC/F)"</formula>
    </cfRule>
    <cfRule type="cellIs" dxfId="212" priority="697" operator="equal">
      <formula>"ALTO (RC/F)"</formula>
    </cfRule>
    <cfRule type="cellIs" dxfId="211" priority="698" operator="equal">
      <formula>"MODERADO (RC/F)"</formula>
    </cfRule>
    <cfRule type="cellIs" dxfId="210" priority="699" operator="equal">
      <formula>"EXTREMO"</formula>
    </cfRule>
  </conditionalFormatting>
  <conditionalFormatting sqref="AW58:AW59 AW72:AW73">
    <cfRule type="cellIs" dxfId="209" priority="7245" operator="equal">
      <formula>#REF!</formula>
    </cfRule>
    <cfRule type="cellIs" dxfId="208" priority="7246" operator="equal">
      <formula>#REF!</formula>
    </cfRule>
    <cfRule type="cellIs" dxfId="207" priority="7248" operator="equal">
      <formula>#REF!</formula>
    </cfRule>
    <cfRule type="cellIs" dxfId="206" priority="7226" operator="equal">
      <formula>#REF!</formula>
    </cfRule>
    <cfRule type="cellIs" dxfId="205" priority="7225" operator="equal">
      <formula>#REF!</formula>
    </cfRule>
    <cfRule type="cellIs" dxfId="204" priority="7227" operator="equal">
      <formula>#REF!</formula>
    </cfRule>
    <cfRule type="cellIs" dxfId="203" priority="7230" operator="equal">
      <formula>#REF!</formula>
    </cfRule>
    <cfRule type="cellIs" dxfId="202" priority="7231" operator="equal">
      <formula>#REF!</formula>
    </cfRule>
    <cfRule type="cellIs" dxfId="201" priority="7232" operator="equal">
      <formula>#REF!</formula>
    </cfRule>
    <cfRule type="cellIs" dxfId="200" priority="7234" operator="equal">
      <formula>#REF!</formula>
    </cfRule>
    <cfRule type="cellIs" dxfId="199" priority="7235" operator="equal">
      <formula>#REF!</formula>
    </cfRule>
    <cfRule type="cellIs" dxfId="198" priority="7236" operator="equal">
      <formula>#REF!</formula>
    </cfRule>
    <cfRule type="cellIs" dxfId="197" priority="7237" operator="equal">
      <formula>#REF!</formula>
    </cfRule>
    <cfRule type="cellIs" dxfId="196" priority="7238" operator="equal">
      <formula>#REF!</formula>
    </cfRule>
    <cfRule type="cellIs" dxfId="195" priority="7239" operator="equal">
      <formula>#REF!</formula>
    </cfRule>
    <cfRule type="cellIs" dxfId="194" priority="7240" operator="equal">
      <formula>#REF!</formula>
    </cfRule>
    <cfRule type="cellIs" dxfId="193" priority="7241" operator="equal">
      <formula>#REF!</formula>
    </cfRule>
    <cfRule type="cellIs" dxfId="192" priority="7243" operator="equal">
      <formula>#REF!</formula>
    </cfRule>
    <cfRule type="cellIs" dxfId="191" priority="7244" operator="equal">
      <formula>#REF!</formula>
    </cfRule>
  </conditionalFormatting>
  <conditionalFormatting sqref="AW58:AW61">
    <cfRule type="cellIs" dxfId="190" priority="998" operator="equal">
      <formula>#REF!</formula>
    </cfRule>
    <cfRule type="cellIs" dxfId="189" priority="995" operator="equal">
      <formula>#REF!</formula>
    </cfRule>
    <cfRule type="cellIs" dxfId="188" priority="978" operator="equal">
      <formula>#REF!</formula>
    </cfRule>
    <cfRule type="cellIs" dxfId="187" priority="979" operator="equal">
      <formula>#REF!</formula>
    </cfRule>
    <cfRule type="cellIs" dxfId="186" priority="980" operator="equal">
      <formula>#REF!</formula>
    </cfRule>
    <cfRule type="cellIs" dxfId="185" priority="986" operator="equal">
      <formula>#REF!</formula>
    </cfRule>
    <cfRule type="cellIs" dxfId="184" priority="919" operator="equal">
      <formula>"ALTO"</formula>
    </cfRule>
    <cfRule type="cellIs" dxfId="183" priority="917" operator="equal">
      <formula>"MODERADO (RC/F)"</formula>
    </cfRule>
    <cfRule type="cellIs" dxfId="182" priority="916" operator="equal">
      <formula>"ALTO (RC/F)"</formula>
    </cfRule>
    <cfRule type="cellIs" dxfId="181" priority="915" operator="equal">
      <formula>"EXTREMO (RC/F)"</formula>
    </cfRule>
    <cfRule type="cellIs" dxfId="180" priority="921" operator="equal">
      <formula>"BAJO"</formula>
    </cfRule>
    <cfRule type="cellIs" dxfId="179" priority="918" operator="equal">
      <formula>"EXTREMO"</formula>
    </cfRule>
  </conditionalFormatting>
  <conditionalFormatting sqref="AW60:AW61">
    <cfRule type="cellIs" dxfId="178" priority="1001" operator="equal">
      <formula>#REF!</formula>
    </cfRule>
    <cfRule type="cellIs" dxfId="177" priority="1000" operator="equal">
      <formula>#REF!</formula>
    </cfRule>
    <cfRule type="cellIs" dxfId="176" priority="999" operator="equal">
      <formula>#REF!</formula>
    </cfRule>
    <cfRule type="cellIs" dxfId="175" priority="993" operator="equal">
      <formula>#REF!</formula>
    </cfRule>
    <cfRule type="cellIs" dxfId="174" priority="994" operator="equal">
      <formula>#REF!</formula>
    </cfRule>
    <cfRule type="cellIs" dxfId="173" priority="997" operator="equal">
      <formula>#REF!</formula>
    </cfRule>
    <cfRule type="cellIs" dxfId="172" priority="996" operator="equal">
      <formula>#REF!</formula>
    </cfRule>
    <cfRule type="cellIs" dxfId="171" priority="981" operator="equal">
      <formula>#REF!</formula>
    </cfRule>
    <cfRule type="cellIs" dxfId="170" priority="982" operator="equal">
      <formula>#REF!</formula>
    </cfRule>
    <cfRule type="cellIs" dxfId="169" priority="983" operator="equal">
      <formula>#REF!</formula>
    </cfRule>
    <cfRule type="cellIs" dxfId="168" priority="984" operator="equal">
      <formula>#REF!</formula>
    </cfRule>
    <cfRule type="cellIs" dxfId="167" priority="985" operator="equal">
      <formula>#REF!</formula>
    </cfRule>
    <cfRule type="cellIs" dxfId="166" priority="987" operator="equal">
      <formula>#REF!</formula>
    </cfRule>
    <cfRule type="cellIs" dxfId="165" priority="989" operator="equal">
      <formula>#REF!</formula>
    </cfRule>
    <cfRule type="cellIs" dxfId="164" priority="990" operator="equal">
      <formula>#REF!</formula>
    </cfRule>
    <cfRule type="cellIs" dxfId="163" priority="991" operator="equal">
      <formula>#REF!</formula>
    </cfRule>
    <cfRule type="cellIs" dxfId="162" priority="992" operator="equal">
      <formula>#REF!</formula>
    </cfRule>
    <cfRule type="cellIs" dxfId="161" priority="988" operator="equal">
      <formula>#REF!</formula>
    </cfRule>
    <cfRule type="cellIs" dxfId="160" priority="1002" operator="equal">
      <formula>#REF!</formula>
    </cfRule>
    <cfRule type="cellIs" dxfId="159" priority="1003" operator="equal">
      <formula>#REF!</formula>
    </cfRule>
  </conditionalFormatting>
  <conditionalFormatting sqref="AW65">
    <cfRule type="cellIs" dxfId="158" priority="965" operator="equal">
      <formula>#REF!</formula>
    </cfRule>
    <cfRule type="cellIs" dxfId="157" priority="966" operator="equal">
      <formula>#REF!</formula>
    </cfRule>
    <cfRule type="cellIs" dxfId="156" priority="967" operator="equal">
      <formula>#REF!</formula>
    </cfRule>
    <cfRule type="cellIs" dxfId="155" priority="968" operator="equal">
      <formula>#REF!</formula>
    </cfRule>
    <cfRule type="cellIs" dxfId="154" priority="969" operator="equal">
      <formula>#REF!</formula>
    </cfRule>
    <cfRule type="cellIs" dxfId="153" priority="970" operator="equal">
      <formula>#REF!</formula>
    </cfRule>
    <cfRule type="cellIs" dxfId="152" priority="971" operator="equal">
      <formula>#REF!</formula>
    </cfRule>
    <cfRule type="cellIs" dxfId="151" priority="972" operator="equal">
      <formula>#REF!</formula>
    </cfRule>
    <cfRule type="cellIs" dxfId="150" priority="973" operator="equal">
      <formula>#REF!</formula>
    </cfRule>
    <cfRule type="cellIs" dxfId="149" priority="975" operator="equal">
      <formula>#REF!</formula>
    </cfRule>
    <cfRule type="cellIs" dxfId="148" priority="976" operator="equal">
      <formula>#REF!</formula>
    </cfRule>
    <cfRule type="cellIs" dxfId="147" priority="977" operator="equal">
      <formula>#REF!</formula>
    </cfRule>
    <cfRule type="cellIs" dxfId="146" priority="962" operator="equal">
      <formula>#REF!</formula>
    </cfRule>
    <cfRule type="cellIs" dxfId="145" priority="974" operator="equal">
      <formula>#REF!</formula>
    </cfRule>
    <cfRule type="cellIs" dxfId="144" priority="955" operator="equal">
      <formula>#REF!</formula>
    </cfRule>
    <cfRule type="cellIs" dxfId="143" priority="956" operator="equal">
      <formula>#REF!</formula>
    </cfRule>
    <cfRule type="cellIs" dxfId="142" priority="957" operator="equal">
      <formula>#REF!</formula>
    </cfRule>
    <cfRule type="cellIs" dxfId="141" priority="958" operator="equal">
      <formula>#REF!</formula>
    </cfRule>
    <cfRule type="cellIs" dxfId="140" priority="960" operator="equal">
      <formula>#REF!</formula>
    </cfRule>
    <cfRule type="cellIs" dxfId="139" priority="961" operator="equal">
      <formula>#REF!</formula>
    </cfRule>
    <cfRule type="cellIs" dxfId="138" priority="963" operator="equal">
      <formula>#REF!</formula>
    </cfRule>
    <cfRule type="cellIs" dxfId="137" priority="964" operator="equal">
      <formula>#REF!</formula>
    </cfRule>
    <cfRule type="cellIs" dxfId="136" priority="959" operator="equal">
      <formula>#REF!</formula>
    </cfRule>
  </conditionalFormatting>
  <conditionalFormatting sqref="AW65:AW67">
    <cfRule type="cellIs" dxfId="135" priority="926" operator="equal">
      <formula>"ALTO"</formula>
    </cfRule>
    <cfRule type="cellIs" dxfId="134" priority="925" operator="equal">
      <formula>"EXTREMO"</formula>
    </cfRule>
    <cfRule type="cellIs" dxfId="133" priority="924" operator="equal">
      <formula>"MODERADO (RC/F)"</formula>
    </cfRule>
    <cfRule type="cellIs" dxfId="132" priority="930" operator="equal">
      <formula>#REF!</formula>
    </cfRule>
    <cfRule type="cellIs" dxfId="131" priority="923" operator="equal">
      <formula>"ALTO (RC/F)"</formula>
    </cfRule>
    <cfRule type="cellIs" dxfId="130" priority="929" operator="equal">
      <formula>#REF!</formula>
    </cfRule>
    <cfRule type="cellIs" dxfId="129" priority="946" operator="equal">
      <formula>#REF!</formula>
    </cfRule>
    <cfRule type="cellIs" dxfId="128" priority="937" operator="equal">
      <formula>#REF!</formula>
    </cfRule>
    <cfRule type="cellIs" dxfId="127" priority="928" operator="equal">
      <formula>"BAJO"</formula>
    </cfRule>
    <cfRule type="cellIs" dxfId="126" priority="927" operator="equal">
      <formula>"MODERADO"</formula>
    </cfRule>
    <cfRule type="cellIs" dxfId="125" priority="922" operator="equal">
      <formula>"EXTREMO (RC/F)"</formula>
    </cfRule>
  </conditionalFormatting>
  <conditionalFormatting sqref="AW66:AW67">
    <cfRule type="cellIs" dxfId="124" priority="950" operator="equal">
      <formula>#REF!</formula>
    </cfRule>
    <cfRule type="cellIs" dxfId="123" priority="948" operator="equal">
      <formula>#REF!</formula>
    </cfRule>
    <cfRule type="cellIs" dxfId="122" priority="947" operator="equal">
      <formula>#REF!</formula>
    </cfRule>
    <cfRule type="cellIs" dxfId="121" priority="945" operator="equal">
      <formula>#REF!</formula>
    </cfRule>
    <cfRule type="cellIs" dxfId="120" priority="944" operator="equal">
      <formula>#REF!</formula>
    </cfRule>
    <cfRule type="cellIs" dxfId="119" priority="943" operator="equal">
      <formula>#REF!</formula>
    </cfRule>
    <cfRule type="cellIs" dxfId="118" priority="942" operator="equal">
      <formula>#REF!</formula>
    </cfRule>
    <cfRule type="cellIs" dxfId="117" priority="941" operator="equal">
      <formula>#REF!</formula>
    </cfRule>
    <cfRule type="cellIs" dxfId="116" priority="940" operator="equal">
      <formula>#REF!</formula>
    </cfRule>
    <cfRule type="cellIs" dxfId="115" priority="939" operator="equal">
      <formula>#REF!</formula>
    </cfRule>
    <cfRule type="cellIs" dxfId="114" priority="949" operator="equal">
      <formula>#REF!</formula>
    </cfRule>
    <cfRule type="cellIs" dxfId="113" priority="931" operator="equal">
      <formula>#REF!</formula>
    </cfRule>
    <cfRule type="cellIs" dxfId="112" priority="936" operator="equal">
      <formula>#REF!</formula>
    </cfRule>
    <cfRule type="cellIs" dxfId="111" priority="935" operator="equal">
      <formula>#REF!</formula>
    </cfRule>
    <cfRule type="cellIs" dxfId="110" priority="934" operator="equal">
      <formula>#REF!</formula>
    </cfRule>
    <cfRule type="cellIs" dxfId="109" priority="951" operator="equal">
      <formula>#REF!</formula>
    </cfRule>
    <cfRule type="cellIs" dxfId="108" priority="953" operator="equal">
      <formula>#REF!</formula>
    </cfRule>
    <cfRule type="cellIs" dxfId="107" priority="952" operator="equal">
      <formula>#REF!</formula>
    </cfRule>
    <cfRule type="cellIs" dxfId="106" priority="933" operator="equal">
      <formula>#REF!</formula>
    </cfRule>
    <cfRule type="cellIs" dxfId="105" priority="932" operator="equal">
      <formula>#REF!</formula>
    </cfRule>
    <cfRule type="cellIs" dxfId="104" priority="954" operator="equal">
      <formula>#REF!</formula>
    </cfRule>
    <cfRule type="cellIs" dxfId="103" priority="938" operator="equal">
      <formula>#REF!</formula>
    </cfRule>
  </conditionalFormatting>
  <conditionalFormatting sqref="AW69:AW70">
    <cfRule type="cellIs" dxfId="102" priority="911" operator="equal">
      <formula>"EXTREMO"</formula>
    </cfRule>
    <cfRule type="cellIs" dxfId="101" priority="912" operator="equal">
      <formula>"ALTO"</formula>
    </cfRule>
    <cfRule type="cellIs" dxfId="100" priority="913" operator="equal">
      <formula>"MODERADO"</formula>
    </cfRule>
    <cfRule type="cellIs" dxfId="99" priority="914" operator="equal">
      <formula>"BAJO"</formula>
    </cfRule>
    <cfRule type="cellIs" dxfId="98" priority="882" operator="equal">
      <formula>#REF!</formula>
    </cfRule>
    <cfRule type="cellIs" dxfId="97" priority="883" operator="equal">
      <formula>#REF!</formula>
    </cfRule>
    <cfRule type="cellIs" dxfId="96" priority="884" operator="equal">
      <formula>#REF!</formula>
    </cfRule>
    <cfRule type="cellIs" dxfId="95" priority="896" operator="equal">
      <formula>#REF!</formula>
    </cfRule>
    <cfRule type="cellIs" dxfId="94" priority="885" operator="equal">
      <formula>#REF!</formula>
    </cfRule>
    <cfRule type="cellIs" dxfId="93" priority="886" operator="equal">
      <formula>#REF!</formula>
    </cfRule>
    <cfRule type="cellIs" dxfId="92" priority="887" operator="equal">
      <formula>#REF!</formula>
    </cfRule>
    <cfRule type="cellIs" dxfId="91" priority="888" operator="equal">
      <formula>#REF!</formula>
    </cfRule>
    <cfRule type="cellIs" dxfId="90" priority="889" operator="equal">
      <formula>#REF!</formula>
    </cfRule>
    <cfRule type="cellIs" dxfId="89" priority="890" operator="equal">
      <formula>#REF!</formula>
    </cfRule>
    <cfRule type="cellIs" dxfId="88" priority="891" operator="equal">
      <formula>#REF!</formula>
    </cfRule>
    <cfRule type="cellIs" dxfId="87" priority="892" operator="equal">
      <formula>#REF!</formula>
    </cfRule>
    <cfRule type="cellIs" dxfId="86" priority="893" operator="equal">
      <formula>#REF!</formula>
    </cfRule>
    <cfRule type="cellIs" dxfId="85" priority="894" operator="equal">
      <formula>#REF!</formula>
    </cfRule>
    <cfRule type="cellIs" dxfId="84" priority="895" operator="equal">
      <formula>#REF!</formula>
    </cfRule>
    <cfRule type="cellIs" dxfId="83" priority="897" operator="equal">
      <formula>#REF!</formula>
    </cfRule>
    <cfRule type="cellIs" dxfId="82" priority="898" operator="equal">
      <formula>#REF!</formula>
    </cfRule>
    <cfRule type="cellIs" dxfId="81" priority="899" operator="equal">
      <formula>#REF!</formula>
    </cfRule>
    <cfRule type="cellIs" dxfId="80" priority="900" operator="equal">
      <formula>#REF!</formula>
    </cfRule>
    <cfRule type="cellIs" dxfId="79" priority="901" operator="equal">
      <formula>#REF!</formula>
    </cfRule>
    <cfRule type="cellIs" dxfId="78" priority="902" operator="equal">
      <formula>#REF!</formula>
    </cfRule>
    <cfRule type="cellIs" dxfId="77" priority="903" operator="equal">
      <formula>#REF!</formula>
    </cfRule>
    <cfRule type="cellIs" dxfId="76" priority="904" operator="equal">
      <formula>#REF!</formula>
    </cfRule>
    <cfRule type="cellIs" dxfId="75" priority="905" operator="equal">
      <formula>#REF!</formula>
    </cfRule>
    <cfRule type="cellIs" dxfId="74" priority="906" operator="equal">
      <formula>#REF!</formula>
    </cfRule>
    <cfRule type="cellIs" dxfId="73" priority="907" operator="equal">
      <formula>#REF!</formula>
    </cfRule>
    <cfRule type="cellIs" dxfId="72" priority="908" operator="equal">
      <formula>"EXTREMO (RC/F)"</formula>
    </cfRule>
    <cfRule type="cellIs" dxfId="71" priority="909" operator="equal">
      <formula>"ALTO (RC/F)"</formula>
    </cfRule>
    <cfRule type="cellIs" dxfId="70" priority="910" operator="equal">
      <formula>"MODERADO (RC/F)"</formula>
    </cfRule>
  </conditionalFormatting>
  <conditionalFormatting sqref="AW72:AW73 AW58:AW59">
    <cfRule type="cellIs" dxfId="69" priority="7222" operator="equal">
      <formula>#REF!</formula>
    </cfRule>
  </conditionalFormatting>
  <conditionalFormatting sqref="AW72:AW73">
    <cfRule type="cellIs" dxfId="68" priority="7080" operator="equal">
      <formula>"EXTREMO (RC/F)"</formula>
    </cfRule>
    <cfRule type="cellIs" dxfId="67" priority="7219" operator="equal">
      <formula>#REF!</formula>
    </cfRule>
    <cfRule type="cellIs" dxfId="66" priority="7220" operator="equal">
      <formula>#REF!</formula>
    </cfRule>
    <cfRule type="cellIs" dxfId="65" priority="7212" operator="equal">
      <formula>#REF!</formula>
    </cfRule>
    <cfRule type="cellIs" dxfId="64" priority="7213" operator="equal">
      <formula>#REF!</formula>
    </cfRule>
    <cfRule type="cellIs" dxfId="63" priority="7216" operator="equal">
      <formula>#REF!</formula>
    </cfRule>
    <cfRule type="cellIs" dxfId="62" priority="7218" operator="equal">
      <formula>#REF!</formula>
    </cfRule>
    <cfRule type="cellIs" dxfId="61" priority="7083" operator="equal">
      <formula>"EXTREMO"</formula>
    </cfRule>
    <cfRule type="cellIs" dxfId="60" priority="7086" operator="equal">
      <formula>"BAJO"</formula>
    </cfRule>
    <cfRule type="cellIs" dxfId="59" priority="7084" operator="equal">
      <formula>"ALTO"</formula>
    </cfRule>
    <cfRule type="cellIs" dxfId="58" priority="7082" operator="equal">
      <formula>"MODERADO (RC/F)"</formula>
    </cfRule>
    <cfRule type="cellIs" dxfId="57" priority="7081" operator="equal">
      <formula>"ALTO (RC/F)"</formula>
    </cfRule>
  </conditionalFormatting>
  <conditionalFormatting sqref="AW76 AW26:AW27">
    <cfRule type="cellIs" dxfId="56" priority="7121" operator="equal">
      <formula>#REF!</formula>
    </cfRule>
  </conditionalFormatting>
  <conditionalFormatting sqref="AW76">
    <cfRule type="cellIs" dxfId="55" priority="7119" operator="equal">
      <formula>#REF!</formula>
    </cfRule>
    <cfRule type="cellIs" dxfId="54" priority="7120" operator="equal">
      <formula>#REF!</formula>
    </cfRule>
    <cfRule type="cellIs" dxfId="53" priority="7118" operator="equal">
      <formula>#REF!</formula>
    </cfRule>
    <cfRule type="cellIs" dxfId="52" priority="7123" operator="equal">
      <formula>#REF!</formula>
    </cfRule>
    <cfRule type="cellIs" dxfId="51" priority="7122" operator="equal">
      <formula>#REF!</formula>
    </cfRule>
    <cfRule type="cellIs" dxfId="50" priority="7126" operator="equal">
      <formula>#REF!</formula>
    </cfRule>
    <cfRule type="cellIs" dxfId="49" priority="7127" operator="equal">
      <formula>#REF!</formula>
    </cfRule>
    <cfRule type="cellIs" dxfId="48" priority="7128" operator="equal">
      <formula>#REF!</formula>
    </cfRule>
    <cfRule type="cellIs" dxfId="47" priority="7115" operator="equal">
      <formula>#REF!</formula>
    </cfRule>
    <cfRule type="cellIs" dxfId="46" priority="7109" operator="equal">
      <formula>#REF!</formula>
    </cfRule>
    <cfRule type="cellIs" dxfId="45" priority="7108" operator="equal">
      <formula>#REF!</formula>
    </cfRule>
    <cfRule type="cellIs" dxfId="44" priority="7117" operator="equal">
      <formula>#REF!</formula>
    </cfRule>
    <cfRule type="cellIs" dxfId="43" priority="7105" operator="equal">
      <formula>#REF!</formula>
    </cfRule>
    <cfRule type="cellIs" dxfId="42" priority="7103" operator="equal">
      <formula>#REF!</formula>
    </cfRule>
    <cfRule type="cellIs" dxfId="41" priority="7102" operator="equal">
      <formula>#REF!</formula>
    </cfRule>
    <cfRule type="cellIs" dxfId="40" priority="7101" operator="equal">
      <formula>#REF!</formula>
    </cfRule>
    <cfRule type="cellIs" dxfId="39" priority="7099" operator="equal">
      <formula>#REF!</formula>
    </cfRule>
    <cfRule type="cellIs" dxfId="38" priority="7129" operator="equal">
      <formula>#REF!</formula>
    </cfRule>
    <cfRule type="cellIs" dxfId="37" priority="7114" operator="equal">
      <formula>#REF!</formula>
    </cfRule>
    <cfRule type="cellIs" dxfId="36" priority="7131" operator="equal">
      <formula>#REF!</formula>
    </cfRule>
    <cfRule type="cellIs" dxfId="35" priority="7110" operator="equal">
      <formula>#REF!</formula>
    </cfRule>
    <cfRule type="cellIs" dxfId="34" priority="7113" operator="equal">
      <formula>#REF!</formula>
    </cfRule>
    <cfRule type="cellIs" dxfId="33" priority="7124" operator="equal">
      <formula>#REF!</formula>
    </cfRule>
  </conditionalFormatting>
  <conditionalFormatting sqref="AW78:AW79">
    <cfRule type="cellIs" dxfId="32" priority="6758" operator="equal">
      <formula>"EXTREMO (RC/F)"</formula>
    </cfRule>
    <cfRule type="cellIs" dxfId="31" priority="6730" operator="equal">
      <formula>#REF!</formula>
    </cfRule>
    <cfRule type="cellIs" dxfId="30" priority="6731" operator="equal">
      <formula>#REF!</formula>
    </cfRule>
    <cfRule type="cellIs" dxfId="29" priority="6733" operator="equal">
      <formula>#REF!</formula>
    </cfRule>
    <cfRule type="cellIs" dxfId="28" priority="6734" operator="equal">
      <formula>#REF!</formula>
    </cfRule>
    <cfRule type="cellIs" dxfId="27" priority="6735" operator="equal">
      <formula>#REF!</formula>
    </cfRule>
    <cfRule type="cellIs" dxfId="26" priority="6725" operator="equal">
      <formula>#REF!</formula>
    </cfRule>
    <cfRule type="cellIs" dxfId="25" priority="6759" operator="equal">
      <formula>"ALTO (RC/F)"</formula>
    </cfRule>
    <cfRule type="cellIs" dxfId="24" priority="6760" operator="equal">
      <formula>"MODERADO (RC/F)"</formula>
    </cfRule>
    <cfRule type="cellIs" dxfId="23" priority="6736" operator="equal">
      <formula>#REF!</formula>
    </cfRule>
    <cfRule type="cellIs" dxfId="22" priority="6737" operator="equal">
      <formula>#REF!</formula>
    </cfRule>
    <cfRule type="cellIs" dxfId="21" priority="6738" operator="equal">
      <formula>#REF!</formula>
    </cfRule>
    <cfRule type="cellIs" dxfId="20" priority="6739" operator="equal">
      <formula>#REF!</formula>
    </cfRule>
    <cfRule type="cellIs" dxfId="19" priority="6742" operator="equal">
      <formula>#REF!</formula>
    </cfRule>
    <cfRule type="cellIs" dxfId="18" priority="6743" operator="equal">
      <formula>#REF!</formula>
    </cfRule>
    <cfRule type="cellIs" dxfId="17" priority="6711" operator="equal">
      <formula>#REF!</formula>
    </cfRule>
    <cfRule type="cellIs" dxfId="16" priority="6744" operator="equal">
      <formula>#REF!</formula>
    </cfRule>
    <cfRule type="cellIs" dxfId="15" priority="6721" operator="equal">
      <formula>#REF!</formula>
    </cfRule>
    <cfRule type="cellIs" dxfId="14" priority="6715" operator="equal">
      <formula>#REF!</formula>
    </cfRule>
    <cfRule type="cellIs" dxfId="13" priority="6717" operator="equal">
      <formula>#REF!</formula>
    </cfRule>
    <cfRule type="cellIs" dxfId="12" priority="6718" operator="equal">
      <formula>#REF!</formula>
    </cfRule>
    <cfRule type="cellIs" dxfId="11" priority="6745" operator="equal">
      <formula>#REF!</formula>
    </cfRule>
    <cfRule type="cellIs" dxfId="10" priority="6719" operator="equal">
      <formula>#REF!</formula>
    </cfRule>
    <cfRule type="cellIs" dxfId="9" priority="6740" operator="equal">
      <formula>#REF!</formula>
    </cfRule>
    <cfRule type="cellIs" dxfId="8" priority="6712" operator="equal">
      <formula>#REF!</formula>
    </cfRule>
    <cfRule type="cellIs" dxfId="7" priority="6724" operator="equal">
      <formula>#REF!</formula>
    </cfRule>
    <cfRule type="cellIs" dxfId="6" priority="6747" operator="equal">
      <formula>#REF!</formula>
    </cfRule>
    <cfRule type="cellIs" dxfId="5" priority="6726" operator="equal">
      <formula>#REF!</formula>
    </cfRule>
    <cfRule type="cellIs" dxfId="4" priority="6764" operator="equal">
      <formula>"BAJO"</formula>
    </cfRule>
    <cfRule type="cellIs" dxfId="3" priority="6763" operator="equal">
      <formula>"MODERADO"</formula>
    </cfRule>
    <cfRule type="cellIs" dxfId="2" priority="6762" operator="equal">
      <formula>"ALTO"</formula>
    </cfRule>
    <cfRule type="cellIs" dxfId="1" priority="6761" operator="equal">
      <formula>"EXTREMO"</formula>
    </cfRule>
    <cfRule type="cellIs" dxfId="0" priority="6729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 xml:space="preserve">&amp;LProceso: DE Direccionamiento Estratégico.&amp;RPág.1 de 1 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'Eval Controles'!$C$24:$C$26</xm:f>
          </x14:formula1>
          <xm:sqref>AN12:AN80</xm:sqref>
        </x14:dataValidation>
        <x14:dataValidation type="list" allowBlank="1" showInputMessage="1" showErrorMessage="1" xr:uid="{00000000-0002-0000-0000-000001000000}">
          <x14:formula1>
            <xm:f>'Eval Controles'!$C$30:$C$31</xm:f>
          </x14:formula1>
          <xm:sqref>X12:X80</xm:sqref>
        </x14:dataValidation>
        <x14:dataValidation type="list" allowBlank="1" showInputMessage="1" showErrorMessage="1" xr:uid="{00000000-0002-0000-0000-000002000000}">
          <x14:formula1>
            <xm:f>'Eval Controles'!$C$32:$C$33</xm:f>
          </x14:formula1>
          <xm:sqref>Z12:Z80</xm:sqref>
        </x14:dataValidation>
        <x14:dataValidation type="list" allowBlank="1" showInputMessage="1" showErrorMessage="1" xr:uid="{00000000-0002-0000-0000-000003000000}">
          <x14:formula1>
            <xm:f>'Eval Controles'!$C$34:$C$35</xm:f>
          </x14:formula1>
          <xm:sqref>AB12:AB80</xm:sqref>
        </x14:dataValidation>
        <x14:dataValidation type="list" allowBlank="1" showInputMessage="1" showErrorMessage="1" xr:uid="{00000000-0002-0000-0000-000004000000}">
          <x14:formula1>
            <xm:f>'Eval Controles'!$C$36:$C$38</xm:f>
          </x14:formula1>
          <xm:sqref>AD12:AD80</xm:sqref>
        </x14:dataValidation>
        <x14:dataValidation type="list" allowBlank="1" showInputMessage="1" showErrorMessage="1" xr:uid="{00000000-0002-0000-0000-000005000000}">
          <x14:formula1>
            <xm:f>'Eval Controles'!$C$39:$C$40</xm:f>
          </x14:formula1>
          <xm:sqref>AF12:AF80</xm:sqref>
        </x14:dataValidation>
        <x14:dataValidation type="list" allowBlank="1" showInputMessage="1" showErrorMessage="1" xr:uid="{00000000-0002-0000-0000-000006000000}">
          <x14:formula1>
            <xm:f>'Eval Controles'!$C$41:$C$42</xm:f>
          </x14:formula1>
          <xm:sqref>AH12:AH80</xm:sqref>
        </x14:dataValidation>
        <x14:dataValidation type="list" allowBlank="1" showInputMessage="1" showErrorMessage="1" xr:uid="{00000000-0002-0000-0000-000007000000}">
          <x14:formula1>
            <xm:f>'Eval Controles'!$C$43:$C$45</xm:f>
          </x14:formula1>
          <xm:sqref>AJ12:AJ80</xm:sqref>
        </x14:dataValidation>
        <x14:dataValidation type="list" allowBlank="1" showInputMessage="1" showErrorMessage="1" xr:uid="{00000000-0002-0000-0000-000008000000}">
          <x14:formula1>
            <xm:f>'Datos Validacion'!$B$12:$B$14</xm:f>
          </x14:formula1>
          <xm:sqref>G12:G80</xm:sqref>
        </x14:dataValidation>
        <x14:dataValidation type="list" allowBlank="1" showInputMessage="1" showErrorMessage="1" xr:uid="{00000000-0002-0000-0000-000009000000}">
          <x14:formula1>
            <xm:f>'Datos Validacion'!$A$6:$A$7</xm:f>
          </x14:formula1>
          <xm:sqref>J12:J80</xm:sqref>
        </x14:dataValidation>
        <x14:dataValidation type="list" allowBlank="1" showInputMessage="1" showErrorMessage="1" xr:uid="{00000000-0002-0000-0000-00000A000000}">
          <x14:formula1>
            <xm:f>'Datos Validacion'!$B$16:$B$18</xm:f>
          </x14:formula1>
          <xm:sqref>B12:B80</xm:sqref>
        </x14:dataValidation>
        <x14:dataValidation type="list" allowBlank="1" showInputMessage="1" showErrorMessage="1" xr:uid="{00000000-0002-0000-0000-00000B000000}">
          <x14:formula1>
            <xm:f>'Datos Validacion'!$R$7:$R$9</xm:f>
          </x14:formula1>
          <xm:sqref>AX12:AX80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25"/>
  <sheetViews>
    <sheetView showGridLines="0" zoomScale="70" zoomScaleNormal="70" workbookViewId="0">
      <selection activeCell="M16" sqref="M16"/>
    </sheetView>
  </sheetViews>
  <sheetFormatPr baseColWidth="10" defaultRowHeight="15"/>
  <cols>
    <col min="1" max="1" width="2.140625" customWidth="1"/>
    <col min="2" max="2" width="8.42578125" customWidth="1"/>
    <col min="3" max="3" width="11.7109375" bestFit="1" customWidth="1"/>
    <col min="4" max="4" width="12.7109375" customWidth="1"/>
    <col min="5" max="7" width="14.42578125" customWidth="1"/>
    <col min="8" max="9" width="13.140625" customWidth="1"/>
    <col min="10" max="11" width="11.7109375" bestFit="1" customWidth="1"/>
    <col min="12" max="13" width="12.7109375" customWidth="1"/>
    <col min="14" max="14" width="14" customWidth="1"/>
  </cols>
  <sheetData>
    <row r="1" spans="1:19" s="214" customFormat="1" ht="14.25" customHeight="1">
      <c r="A1" s="222"/>
      <c r="B1" s="223"/>
      <c r="C1" s="223"/>
      <c r="D1" s="223"/>
      <c r="E1" s="224" t="s">
        <v>415</v>
      </c>
      <c r="F1" s="224"/>
      <c r="G1" s="224"/>
      <c r="H1" s="224"/>
      <c r="I1" s="224"/>
      <c r="J1" s="224"/>
      <c r="K1" s="224"/>
      <c r="L1" s="224"/>
      <c r="M1" s="216"/>
      <c r="N1" s="216"/>
      <c r="O1" s="216"/>
      <c r="P1" s="216"/>
      <c r="Q1" s="216"/>
      <c r="R1" s="216"/>
      <c r="S1" s="216"/>
    </row>
    <row r="2" spans="1:19" s="214" customFormat="1" ht="30.75" customHeight="1">
      <c r="A2" s="222"/>
      <c r="B2" s="223"/>
      <c r="C2" s="223"/>
      <c r="D2" s="223"/>
      <c r="E2" s="225" t="s">
        <v>364</v>
      </c>
      <c r="F2" s="225"/>
      <c r="G2" s="225"/>
      <c r="H2" s="225"/>
      <c r="I2" s="225"/>
      <c r="J2" s="225"/>
      <c r="K2" s="225"/>
      <c r="L2" s="225"/>
      <c r="M2" s="217"/>
      <c r="N2" s="217"/>
      <c r="O2" s="217"/>
      <c r="P2" s="217"/>
      <c r="Q2" s="217"/>
      <c r="R2" s="217"/>
      <c r="S2" s="217"/>
    </row>
    <row r="3" spans="1:19" s="214" customFormat="1" ht="15" customHeight="1">
      <c r="A3" s="222"/>
      <c r="B3" s="223"/>
      <c r="C3" s="223"/>
      <c r="D3" s="223"/>
      <c r="E3" s="218" t="s">
        <v>416</v>
      </c>
      <c r="F3" s="215" t="s">
        <v>419</v>
      </c>
      <c r="G3" s="219" t="s">
        <v>417</v>
      </c>
      <c r="H3" s="221">
        <v>0</v>
      </c>
      <c r="I3" s="226" t="s">
        <v>418</v>
      </c>
      <c r="J3" s="226"/>
      <c r="K3" s="398">
        <v>46185</v>
      </c>
      <c r="L3" s="227"/>
      <c r="M3" s="220"/>
      <c r="N3" s="220"/>
      <c r="O3" s="220"/>
      <c r="P3" s="220"/>
    </row>
    <row r="4" spans="1:19" ht="11.45" customHeight="1"/>
    <row r="5" spans="1:19" ht="14.45" customHeight="1">
      <c r="A5" s="197" t="s">
        <v>391</v>
      </c>
      <c r="B5" s="197"/>
      <c r="C5" s="197"/>
      <c r="D5" s="197"/>
      <c r="E5" s="197"/>
      <c r="F5" s="197"/>
      <c r="G5" s="197"/>
      <c r="H5" s="197"/>
    </row>
    <row r="7" spans="1:19" ht="18">
      <c r="B7" s="240" t="s">
        <v>387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1:19" ht="17.45" customHeight="1" thickBot="1"/>
    <row r="9" spans="1:19" ht="16.5" thickTop="1" thickBot="1">
      <c r="C9" s="228" t="s">
        <v>27</v>
      </c>
      <c r="D9" s="229"/>
      <c r="E9" s="230" t="s">
        <v>167</v>
      </c>
      <c r="F9" s="231"/>
      <c r="G9" s="232"/>
    </row>
    <row r="10" spans="1:19" ht="16.5" thickTop="1" thickBot="1">
      <c r="C10" s="196" t="s">
        <v>8</v>
      </c>
      <c r="D10" s="27" t="s">
        <v>166</v>
      </c>
      <c r="E10" s="233"/>
      <c r="F10" s="234"/>
      <c r="G10" s="235"/>
      <c r="J10" s="238" t="s">
        <v>159</v>
      </c>
      <c r="K10" s="239"/>
    </row>
    <row r="11" spans="1:19" ht="36.6" customHeight="1" thickTop="1" thickBot="1">
      <c r="C11" s="42" t="s">
        <v>205</v>
      </c>
      <c r="D11" s="41">
        <v>1</v>
      </c>
      <c r="E11" s="45"/>
      <c r="F11" s="46"/>
      <c r="G11" s="47"/>
      <c r="J11" s="20" t="s">
        <v>160</v>
      </c>
      <c r="K11" s="21"/>
    </row>
    <row r="12" spans="1:19" ht="36.6" customHeight="1" thickBot="1">
      <c r="C12" s="42" t="s">
        <v>206</v>
      </c>
      <c r="D12" s="41">
        <v>0.8</v>
      </c>
      <c r="E12" s="53"/>
      <c r="F12" s="49"/>
      <c r="G12" s="50"/>
      <c r="J12" s="20" t="s">
        <v>161</v>
      </c>
      <c r="K12" s="22"/>
    </row>
    <row r="13" spans="1:19" ht="36.6" customHeight="1" thickBot="1">
      <c r="C13" s="42" t="s">
        <v>207</v>
      </c>
      <c r="D13" s="41">
        <v>0.6</v>
      </c>
      <c r="E13" s="48"/>
      <c r="F13" s="49"/>
      <c r="G13" s="50"/>
      <c r="J13" s="20" t="s">
        <v>9</v>
      </c>
      <c r="K13" s="23"/>
    </row>
    <row r="14" spans="1:19" ht="36.6" customHeight="1" thickBot="1">
      <c r="C14" s="42" t="s">
        <v>208</v>
      </c>
      <c r="D14" s="41">
        <v>0.4</v>
      </c>
      <c r="E14" s="48"/>
      <c r="F14" s="49"/>
      <c r="G14" s="50"/>
      <c r="J14" s="20" t="s">
        <v>162</v>
      </c>
      <c r="K14" s="24"/>
    </row>
    <row r="15" spans="1:19" ht="36.6" customHeight="1" thickBot="1">
      <c r="C15" s="42" t="s">
        <v>209</v>
      </c>
      <c r="D15" s="41">
        <v>0.2</v>
      </c>
      <c r="E15" s="54"/>
      <c r="F15" s="51"/>
      <c r="G15" s="52"/>
    </row>
    <row r="16" spans="1:19" ht="16.5" thickTop="1" thickBot="1">
      <c r="C16" s="236" t="s">
        <v>26</v>
      </c>
      <c r="D16" s="27" t="s">
        <v>8</v>
      </c>
      <c r="E16" s="25" t="s">
        <v>9</v>
      </c>
      <c r="F16" s="25" t="s">
        <v>10</v>
      </c>
      <c r="G16" s="25" t="s">
        <v>11</v>
      </c>
    </row>
    <row r="17" spans="3:7" ht="16.5" thickTop="1" thickBot="1">
      <c r="C17" s="237"/>
      <c r="D17" s="27" t="s">
        <v>164</v>
      </c>
      <c r="E17" s="40">
        <v>0.6</v>
      </c>
      <c r="F17" s="40">
        <v>0.8</v>
      </c>
      <c r="G17" s="40">
        <v>1</v>
      </c>
    </row>
    <row r="18" spans="3:7" ht="15.75" thickTop="1"/>
    <row r="19" spans="3:7" ht="83.25" customHeight="1"/>
    <row r="21" spans="3:7" ht="83.25" customHeight="1"/>
    <row r="23" spans="3:7" ht="83.25" customHeight="1"/>
    <row r="25" spans="3:7" ht="83.25" customHeight="1"/>
  </sheetData>
  <mergeCells count="11">
    <mergeCell ref="C9:D9"/>
    <mergeCell ref="E9:G10"/>
    <mergeCell ref="C16:C17"/>
    <mergeCell ref="J10:K10"/>
    <mergeCell ref="B7:N7"/>
    <mergeCell ref="A1:A3"/>
    <mergeCell ref="B1:D3"/>
    <mergeCell ref="E1:L1"/>
    <mergeCell ref="E2:L2"/>
    <mergeCell ref="I3:J3"/>
    <mergeCell ref="K3:L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42"/>
  <sheetViews>
    <sheetView workbookViewId="0">
      <selection activeCell="B12" sqref="B12:B14"/>
    </sheetView>
  </sheetViews>
  <sheetFormatPr baseColWidth="10" defaultColWidth="11.42578125" defaultRowHeight="12.75"/>
  <cols>
    <col min="1" max="1" width="15.7109375" style="39" customWidth="1"/>
    <col min="2" max="2" width="25" style="4" customWidth="1"/>
    <col min="3" max="3" width="22.140625" style="4" bestFit="1" customWidth="1"/>
    <col min="4" max="4" width="6.28515625" style="4" bestFit="1" customWidth="1"/>
    <col min="5" max="5" width="21.42578125" style="4" bestFit="1" customWidth="1"/>
    <col min="6" max="6" width="6.28515625" style="4" bestFit="1" customWidth="1"/>
    <col min="7" max="7" width="25.5703125" style="4" bestFit="1" customWidth="1"/>
    <col min="8" max="8" width="15.140625" style="39" customWidth="1"/>
    <col min="9" max="9" width="22.7109375" style="39" customWidth="1"/>
    <col min="10" max="10" width="13.85546875" style="4" customWidth="1"/>
    <col min="11" max="11" width="21.140625" style="39" customWidth="1"/>
    <col min="12" max="12" width="8.85546875" style="39" customWidth="1"/>
    <col min="13" max="13" width="20.28515625" style="39" customWidth="1"/>
    <col min="14" max="14" width="7.42578125" style="39" customWidth="1"/>
    <col min="15" max="16" width="20.28515625" style="39" customWidth="1"/>
    <col min="17" max="17" width="25.5703125" style="4" bestFit="1" customWidth="1"/>
    <col min="18" max="18" width="23.42578125" style="39" customWidth="1"/>
    <col min="19" max="16384" width="11.42578125" style="39"/>
  </cols>
  <sheetData>
    <row r="3" spans="1:18">
      <c r="H3" s="304" t="s">
        <v>172</v>
      </c>
      <c r="I3" s="304"/>
      <c r="J3" s="304"/>
      <c r="K3" s="304"/>
      <c r="L3" s="304"/>
      <c r="M3" s="304"/>
      <c r="N3" s="304"/>
      <c r="O3" s="304"/>
      <c r="P3" s="66"/>
    </row>
    <row r="4" spans="1:18" ht="102">
      <c r="A4" s="14" t="s">
        <v>32</v>
      </c>
      <c r="B4" s="44" t="s">
        <v>0</v>
      </c>
      <c r="C4" s="305" t="s">
        <v>27</v>
      </c>
      <c r="D4" s="306"/>
      <c r="E4" s="305" t="s">
        <v>26</v>
      </c>
      <c r="F4" s="306"/>
      <c r="G4" s="28" t="s">
        <v>158</v>
      </c>
      <c r="H4" s="67" t="s">
        <v>28</v>
      </c>
      <c r="I4" s="67" t="s">
        <v>29</v>
      </c>
      <c r="J4" s="68" t="s">
        <v>33</v>
      </c>
      <c r="K4" s="307" t="s">
        <v>30</v>
      </c>
      <c r="L4" s="308"/>
      <c r="M4" s="307" t="s">
        <v>31</v>
      </c>
      <c r="N4" s="308"/>
      <c r="O4" s="68" t="s">
        <v>170</v>
      </c>
      <c r="P4" s="68" t="s">
        <v>173</v>
      </c>
      <c r="Q4" s="28" t="s">
        <v>269</v>
      </c>
      <c r="R4" s="28" t="s">
        <v>4</v>
      </c>
    </row>
    <row r="5" spans="1:18" s="4" customFormat="1" ht="25.5">
      <c r="A5" s="56" t="s">
        <v>16</v>
      </c>
      <c r="B5" s="69" t="s">
        <v>17</v>
      </c>
      <c r="C5" s="34" t="s">
        <v>155</v>
      </c>
      <c r="D5" s="34"/>
      <c r="E5" s="4" t="s">
        <v>156</v>
      </c>
      <c r="G5" s="34" t="s">
        <v>168</v>
      </c>
      <c r="H5" s="71" t="s">
        <v>171</v>
      </c>
      <c r="I5" s="72" t="s">
        <v>171</v>
      </c>
      <c r="J5" s="34" t="s">
        <v>171</v>
      </c>
      <c r="K5" s="34" t="s">
        <v>171</v>
      </c>
      <c r="L5" s="34"/>
      <c r="M5" s="72" t="s">
        <v>171</v>
      </c>
      <c r="N5" s="72"/>
      <c r="O5" s="72" t="s">
        <v>171</v>
      </c>
      <c r="P5" s="72" t="s">
        <v>171</v>
      </c>
      <c r="Q5" s="34" t="s">
        <v>168</v>
      </c>
      <c r="R5" s="70" t="s">
        <v>169</v>
      </c>
    </row>
    <row r="6" spans="1:18" ht="25.5">
      <c r="A6" s="56" t="s">
        <v>3</v>
      </c>
      <c r="B6" s="69" t="s">
        <v>236</v>
      </c>
      <c r="C6" s="34" t="s">
        <v>241</v>
      </c>
      <c r="D6" s="43">
        <v>0.2</v>
      </c>
      <c r="E6" s="71" t="s">
        <v>246</v>
      </c>
      <c r="F6" s="43">
        <v>0.2</v>
      </c>
      <c r="G6" s="71" t="s">
        <v>212</v>
      </c>
      <c r="H6" s="73" t="s">
        <v>254</v>
      </c>
      <c r="I6" s="74" t="s">
        <v>256</v>
      </c>
      <c r="J6" s="70" t="s">
        <v>258</v>
      </c>
      <c r="K6" s="75" t="s">
        <v>260</v>
      </c>
      <c r="L6" s="77">
        <v>0.25</v>
      </c>
      <c r="M6" s="74" t="s">
        <v>263</v>
      </c>
      <c r="N6" s="78">
        <v>0.25</v>
      </c>
      <c r="O6" s="74" t="s">
        <v>265</v>
      </c>
      <c r="P6" s="74" t="s">
        <v>267</v>
      </c>
      <c r="Q6" s="34" t="s">
        <v>212</v>
      </c>
      <c r="R6" s="70" t="s">
        <v>204</v>
      </c>
    </row>
    <row r="7" spans="1:18" ht="25.5">
      <c r="A7" s="56" t="s">
        <v>6</v>
      </c>
      <c r="B7" s="69" t="s">
        <v>237</v>
      </c>
      <c r="C7" s="34" t="s">
        <v>242</v>
      </c>
      <c r="D7" s="43">
        <v>0.4</v>
      </c>
      <c r="E7" s="71" t="s">
        <v>43</v>
      </c>
      <c r="F7" s="43">
        <v>0.4</v>
      </c>
      <c r="G7" s="71" t="s">
        <v>44</v>
      </c>
      <c r="H7" s="73" t="s">
        <v>255</v>
      </c>
      <c r="I7" s="74" t="s">
        <v>257</v>
      </c>
      <c r="J7" s="70" t="s">
        <v>259</v>
      </c>
      <c r="K7" s="75" t="s">
        <v>261</v>
      </c>
      <c r="L7" s="77">
        <v>0.15</v>
      </c>
      <c r="M7" s="74" t="s">
        <v>264</v>
      </c>
      <c r="N7" s="78">
        <v>0.15</v>
      </c>
      <c r="O7" s="74" t="s">
        <v>266</v>
      </c>
      <c r="P7" s="74" t="s">
        <v>268</v>
      </c>
      <c r="Q7" s="34" t="s">
        <v>44</v>
      </c>
      <c r="R7" s="70" t="s">
        <v>178</v>
      </c>
    </row>
    <row r="8" spans="1:18" ht="25.5">
      <c r="A8" s="56" t="s">
        <v>7</v>
      </c>
      <c r="B8" s="69" t="s">
        <v>238</v>
      </c>
      <c r="C8" s="34" t="s">
        <v>243</v>
      </c>
      <c r="D8" s="43">
        <v>0.6</v>
      </c>
      <c r="E8" s="71" t="s">
        <v>44</v>
      </c>
      <c r="F8" s="43">
        <v>0.6</v>
      </c>
      <c r="G8" s="71" t="s">
        <v>213</v>
      </c>
      <c r="H8" s="57"/>
      <c r="I8" s="57"/>
      <c r="J8" s="59"/>
      <c r="K8" s="75" t="s">
        <v>262</v>
      </c>
      <c r="L8" s="77">
        <v>0.1</v>
      </c>
      <c r="M8" s="57"/>
      <c r="N8" s="57"/>
      <c r="O8" s="57"/>
      <c r="P8" s="57"/>
      <c r="Q8" s="34" t="s">
        <v>213</v>
      </c>
      <c r="R8" s="69" t="s">
        <v>177</v>
      </c>
    </row>
    <row r="9" spans="1:18" ht="25.5">
      <c r="A9" s="58"/>
      <c r="B9" s="69" t="s">
        <v>239</v>
      </c>
      <c r="C9" s="34" t="s">
        <v>244</v>
      </c>
      <c r="D9" s="43">
        <v>0.8</v>
      </c>
      <c r="E9" s="71" t="s">
        <v>45</v>
      </c>
      <c r="F9" s="43">
        <v>0.8</v>
      </c>
      <c r="G9" s="71" t="s">
        <v>250</v>
      </c>
      <c r="H9" s="57"/>
      <c r="I9" s="57"/>
      <c r="J9" s="59"/>
      <c r="K9" s="57"/>
      <c r="L9" s="57"/>
      <c r="M9" s="57"/>
      <c r="N9" s="57"/>
      <c r="O9" s="57"/>
      <c r="P9" s="57"/>
      <c r="Q9" s="34" t="s">
        <v>250</v>
      </c>
      <c r="R9" s="70" t="s">
        <v>388</v>
      </c>
    </row>
    <row r="10" spans="1:18">
      <c r="A10" s="13"/>
      <c r="B10" s="69" t="s">
        <v>319</v>
      </c>
      <c r="C10" s="34" t="s">
        <v>245</v>
      </c>
      <c r="D10" s="43">
        <v>1</v>
      </c>
      <c r="E10" s="71" t="s">
        <v>46</v>
      </c>
      <c r="F10" s="43">
        <v>1</v>
      </c>
      <c r="G10" s="71" t="s">
        <v>253</v>
      </c>
      <c r="H10" s="57"/>
      <c r="I10" s="57"/>
      <c r="J10" s="59"/>
      <c r="K10" s="57"/>
      <c r="L10" s="57"/>
      <c r="M10" s="57"/>
      <c r="N10" s="57"/>
      <c r="O10" s="57"/>
      <c r="P10" s="57"/>
      <c r="Q10" s="34" t="s">
        <v>253</v>
      </c>
      <c r="R10" s="57"/>
    </row>
    <row r="11" spans="1:18" ht="25.5">
      <c r="A11" s="13"/>
      <c r="B11" s="69" t="s">
        <v>240</v>
      </c>
      <c r="E11" s="34" t="s">
        <v>247</v>
      </c>
      <c r="F11" s="43">
        <v>0.6</v>
      </c>
      <c r="G11" s="71" t="s">
        <v>251</v>
      </c>
      <c r="H11" s="57"/>
      <c r="I11" s="57"/>
      <c r="J11" s="59"/>
      <c r="K11" s="57"/>
      <c r="L11" s="57"/>
      <c r="M11" s="57"/>
      <c r="N11" s="57"/>
      <c r="O11" s="57"/>
      <c r="P11" s="57"/>
      <c r="Q11" s="34" t="s">
        <v>251</v>
      </c>
      <c r="R11" s="57"/>
    </row>
    <row r="12" spans="1:18">
      <c r="A12" s="13"/>
      <c r="B12" s="69" t="s">
        <v>25</v>
      </c>
      <c r="E12" s="34" t="s">
        <v>248</v>
      </c>
      <c r="F12" s="43">
        <v>0.8</v>
      </c>
      <c r="G12" s="71" t="s">
        <v>252</v>
      </c>
      <c r="H12" s="57"/>
      <c r="I12" s="57"/>
      <c r="J12" s="59"/>
      <c r="K12" s="57"/>
      <c r="L12" s="57"/>
      <c r="M12" s="57"/>
      <c r="N12" s="57"/>
      <c r="O12" s="57"/>
      <c r="P12" s="57"/>
      <c r="Q12" s="34" t="s">
        <v>252</v>
      </c>
      <c r="R12" s="57"/>
    </row>
    <row r="13" spans="1:18">
      <c r="A13" s="13"/>
      <c r="B13" s="69" t="s">
        <v>385</v>
      </c>
      <c r="E13" s="34" t="s">
        <v>249</v>
      </c>
      <c r="F13" s="43">
        <v>1</v>
      </c>
      <c r="H13" s="57"/>
      <c r="I13" s="57"/>
      <c r="J13" s="59"/>
      <c r="K13" s="57"/>
      <c r="L13" s="57"/>
      <c r="M13" s="57"/>
      <c r="N13" s="57"/>
      <c r="O13" s="57"/>
      <c r="P13" s="57"/>
      <c r="R13" s="57"/>
    </row>
    <row r="14" spans="1:18">
      <c r="A14" s="13"/>
      <c r="B14" s="70" t="s">
        <v>386</v>
      </c>
      <c r="H14" s="57"/>
      <c r="I14" s="57"/>
      <c r="J14" s="59"/>
      <c r="K14" s="57"/>
      <c r="L14" s="57"/>
      <c r="M14" s="57"/>
      <c r="N14" s="57"/>
      <c r="O14" s="57"/>
      <c r="P14" s="57"/>
      <c r="R14" s="57"/>
    </row>
    <row r="15" spans="1:18">
      <c r="A15" s="13"/>
      <c r="B15" s="59"/>
      <c r="H15" s="57"/>
      <c r="I15" s="57"/>
      <c r="J15" s="59"/>
      <c r="K15" s="57"/>
      <c r="L15" s="57"/>
      <c r="M15" s="57"/>
      <c r="N15" s="57"/>
      <c r="O15" s="57"/>
      <c r="P15" s="57"/>
      <c r="R15" s="57"/>
    </row>
    <row r="16" spans="1:18">
      <c r="A16" s="303" t="s">
        <v>377</v>
      </c>
      <c r="B16" s="186" t="s">
        <v>382</v>
      </c>
      <c r="H16" s="57"/>
      <c r="I16" s="57"/>
      <c r="J16" s="59"/>
      <c r="K16" s="57"/>
      <c r="L16" s="57"/>
      <c r="M16" s="57"/>
      <c r="N16" s="57"/>
      <c r="O16" s="57"/>
      <c r="P16" s="57"/>
      <c r="R16" s="57"/>
    </row>
    <row r="17" spans="1:18">
      <c r="A17" s="303"/>
      <c r="B17" s="186" t="s">
        <v>384</v>
      </c>
      <c r="C17" s="59"/>
      <c r="D17" s="59"/>
      <c r="E17" s="59"/>
      <c r="F17" s="59"/>
      <c r="H17" s="57"/>
      <c r="I17" s="57"/>
      <c r="J17" s="59"/>
      <c r="K17" s="57"/>
      <c r="L17" s="57"/>
      <c r="M17" s="57"/>
      <c r="N17" s="57"/>
      <c r="O17" s="57"/>
      <c r="P17" s="57"/>
      <c r="R17" s="57"/>
    </row>
    <row r="18" spans="1:18">
      <c r="A18" s="303"/>
      <c r="B18" s="186" t="s">
        <v>383</v>
      </c>
      <c r="C18" s="59"/>
      <c r="D18" s="59"/>
      <c r="E18" s="59"/>
      <c r="F18" s="59"/>
      <c r="H18" s="57"/>
      <c r="I18" s="57"/>
      <c r="J18" s="59"/>
      <c r="K18" s="57"/>
      <c r="L18" s="57"/>
      <c r="M18" s="57"/>
      <c r="N18" s="57"/>
      <c r="O18" s="57"/>
      <c r="P18" s="57"/>
      <c r="R18" s="57"/>
    </row>
    <row r="19" spans="1:18">
      <c r="B19" s="59"/>
      <c r="C19" s="59"/>
      <c r="D19" s="59"/>
      <c r="E19" s="59"/>
      <c r="F19" s="59"/>
      <c r="H19" s="57"/>
      <c r="I19" s="57"/>
      <c r="J19" s="59"/>
      <c r="K19" s="57"/>
      <c r="L19" s="57"/>
      <c r="M19" s="57"/>
      <c r="N19" s="57"/>
      <c r="O19" s="57"/>
      <c r="P19" s="57"/>
      <c r="R19" s="57"/>
    </row>
    <row r="20" spans="1:18">
      <c r="B20" s="59"/>
      <c r="C20" s="59"/>
      <c r="D20" s="59"/>
      <c r="E20" s="59"/>
      <c r="F20" s="59"/>
      <c r="H20" s="57"/>
      <c r="I20" s="57"/>
      <c r="J20" s="59"/>
      <c r="K20" s="57"/>
      <c r="L20" s="57"/>
      <c r="M20" s="57"/>
      <c r="N20" s="57"/>
      <c r="O20" s="57"/>
      <c r="P20" s="57"/>
      <c r="R20" s="57"/>
    </row>
    <row r="21" spans="1:18">
      <c r="B21" s="59"/>
      <c r="C21" s="59"/>
      <c r="D21" s="59"/>
      <c r="E21" s="59"/>
      <c r="F21" s="59"/>
      <c r="H21" s="57"/>
      <c r="I21" s="57"/>
      <c r="J21" s="59"/>
      <c r="K21" s="57"/>
      <c r="L21" s="57"/>
      <c r="M21" s="57"/>
      <c r="N21" s="57"/>
      <c r="O21" s="57"/>
      <c r="P21" s="57"/>
      <c r="R21" s="57"/>
    </row>
    <row r="22" spans="1:18">
      <c r="B22" s="59"/>
      <c r="C22" s="59"/>
      <c r="D22" s="59"/>
      <c r="E22" s="59"/>
      <c r="F22" s="59"/>
      <c r="H22" s="57"/>
      <c r="I22" s="57"/>
      <c r="J22" s="59"/>
      <c r="K22" s="57"/>
      <c r="L22" s="57"/>
      <c r="M22" s="57"/>
      <c r="N22" s="57"/>
      <c r="O22" s="57"/>
      <c r="P22" s="57"/>
      <c r="R22" s="57"/>
    </row>
    <row r="23" spans="1:18">
      <c r="C23" s="59"/>
      <c r="D23" s="59"/>
      <c r="E23" s="59"/>
      <c r="F23" s="59"/>
      <c r="H23" s="57"/>
      <c r="I23" s="57"/>
      <c r="J23" s="59"/>
      <c r="K23" s="57"/>
      <c r="L23" s="57"/>
      <c r="M23" s="57"/>
      <c r="N23" s="57"/>
      <c r="O23" s="57"/>
      <c r="P23" s="57"/>
      <c r="R23" s="57"/>
    </row>
    <row r="24" spans="1:18">
      <c r="C24" s="59"/>
      <c r="D24" s="59"/>
      <c r="E24" s="59"/>
      <c r="F24" s="59"/>
      <c r="H24" s="57"/>
      <c r="I24" s="57"/>
      <c r="J24" s="59"/>
      <c r="K24" s="57"/>
      <c r="L24" s="57"/>
      <c r="M24" s="57"/>
      <c r="N24" s="57"/>
      <c r="O24" s="57"/>
      <c r="P24" s="57"/>
      <c r="R24" s="57"/>
    </row>
    <row r="25" spans="1:18">
      <c r="C25" s="59"/>
      <c r="D25" s="59"/>
      <c r="E25" s="59"/>
      <c r="F25" s="59"/>
      <c r="H25" s="57"/>
      <c r="I25" s="57"/>
      <c r="J25" s="59"/>
      <c r="K25" s="57"/>
      <c r="L25" s="57"/>
      <c r="M25" s="57"/>
      <c r="N25" s="57"/>
      <c r="O25" s="57"/>
      <c r="P25" s="57"/>
      <c r="R25" s="57"/>
    </row>
    <row r="26" spans="1:18">
      <c r="C26" s="59"/>
      <c r="D26" s="59"/>
      <c r="E26" s="59"/>
      <c r="F26" s="59"/>
      <c r="H26" s="57"/>
      <c r="I26" s="57"/>
      <c r="J26" s="59"/>
      <c r="K26" s="57"/>
      <c r="L26" s="57"/>
      <c r="M26" s="57"/>
      <c r="N26" s="57"/>
      <c r="O26" s="57"/>
      <c r="P26" s="57"/>
      <c r="R26" s="57"/>
    </row>
    <row r="27" spans="1:18">
      <c r="H27" s="57"/>
      <c r="I27" s="57"/>
      <c r="J27" s="59"/>
      <c r="K27" s="57"/>
      <c r="L27" s="57"/>
      <c r="M27" s="57"/>
      <c r="N27" s="57"/>
      <c r="O27" s="57"/>
      <c r="P27" s="57"/>
      <c r="R27" s="57"/>
    </row>
    <row r="28" spans="1:18">
      <c r="H28" s="57"/>
      <c r="I28" s="57"/>
      <c r="J28" s="59"/>
      <c r="K28" s="57"/>
      <c r="L28" s="57"/>
      <c r="M28" s="57"/>
      <c r="N28" s="57"/>
      <c r="O28" s="57"/>
      <c r="P28" s="57"/>
      <c r="R28" s="57"/>
    </row>
    <row r="29" spans="1:18">
      <c r="H29" s="57"/>
      <c r="I29" s="57"/>
      <c r="J29" s="59"/>
      <c r="K29" s="57"/>
      <c r="L29" s="57"/>
      <c r="M29" s="57"/>
      <c r="N29" s="57"/>
      <c r="O29" s="57"/>
      <c r="P29" s="57"/>
      <c r="R29" s="57"/>
    </row>
    <row r="30" spans="1:18">
      <c r="H30" s="57"/>
      <c r="I30" s="57"/>
      <c r="J30" s="59"/>
      <c r="K30" s="57"/>
      <c r="L30" s="57"/>
      <c r="M30" s="57"/>
      <c r="N30" s="57"/>
      <c r="O30" s="57"/>
      <c r="P30" s="57"/>
      <c r="R30" s="57"/>
    </row>
    <row r="31" spans="1:18">
      <c r="H31" s="57"/>
      <c r="I31" s="57"/>
      <c r="J31" s="59"/>
      <c r="K31" s="57"/>
      <c r="L31" s="57"/>
      <c r="M31" s="57"/>
      <c r="N31" s="57"/>
      <c r="O31" s="57"/>
      <c r="P31" s="57"/>
      <c r="R31" s="57"/>
    </row>
    <row r="32" spans="1:18">
      <c r="H32" s="57"/>
      <c r="I32" s="57"/>
      <c r="J32" s="59"/>
      <c r="K32" s="57"/>
      <c r="L32" s="57"/>
      <c r="M32" s="57"/>
      <c r="N32" s="57"/>
      <c r="O32" s="57"/>
      <c r="P32" s="57"/>
      <c r="R32" s="57"/>
    </row>
    <row r="33" spans="8:18">
      <c r="H33" s="57"/>
      <c r="I33" s="57"/>
      <c r="J33" s="59"/>
      <c r="K33" s="57"/>
      <c r="L33" s="57"/>
      <c r="M33" s="57"/>
      <c r="N33" s="57"/>
      <c r="O33" s="57"/>
      <c r="P33" s="57"/>
      <c r="R33" s="57"/>
    </row>
    <row r="34" spans="8:18">
      <c r="H34" s="57"/>
      <c r="I34" s="57"/>
      <c r="J34" s="59"/>
      <c r="K34" s="57"/>
      <c r="L34" s="57"/>
      <c r="M34" s="57"/>
      <c r="N34" s="57"/>
      <c r="O34" s="57"/>
      <c r="P34" s="57"/>
      <c r="R34" s="57"/>
    </row>
    <row r="35" spans="8:18">
      <c r="H35" s="57"/>
      <c r="I35" s="57"/>
      <c r="J35" s="59"/>
      <c r="K35" s="57"/>
      <c r="L35" s="57"/>
      <c r="M35" s="57"/>
      <c r="N35" s="57"/>
      <c r="O35" s="57"/>
      <c r="P35" s="57"/>
      <c r="R35" s="57"/>
    </row>
    <row r="36" spans="8:18">
      <c r="H36" s="57"/>
      <c r="I36" s="57"/>
      <c r="J36" s="59"/>
      <c r="K36" s="57"/>
      <c r="L36" s="57"/>
      <c r="M36" s="57"/>
      <c r="N36" s="57"/>
      <c r="O36" s="57"/>
      <c r="P36" s="57"/>
      <c r="R36" s="57"/>
    </row>
    <row r="37" spans="8:18">
      <c r="H37" s="57"/>
      <c r="I37" s="57"/>
      <c r="J37" s="59"/>
      <c r="K37" s="57"/>
      <c r="L37" s="57"/>
      <c r="M37" s="57"/>
      <c r="N37" s="57"/>
      <c r="O37" s="57"/>
      <c r="P37" s="57"/>
      <c r="R37" s="57"/>
    </row>
    <row r="38" spans="8:18">
      <c r="H38" s="57"/>
      <c r="I38" s="57"/>
      <c r="J38" s="59"/>
      <c r="K38" s="57"/>
      <c r="L38" s="57"/>
      <c r="M38" s="57"/>
      <c r="N38" s="57"/>
      <c r="O38" s="57"/>
      <c r="P38" s="57"/>
      <c r="R38" s="57"/>
    </row>
    <row r="39" spans="8:18">
      <c r="H39" s="57"/>
      <c r="I39" s="57"/>
      <c r="J39" s="59"/>
      <c r="K39" s="57"/>
      <c r="L39" s="57"/>
      <c r="M39" s="57"/>
      <c r="N39" s="57"/>
      <c r="O39" s="57"/>
      <c r="P39" s="57"/>
      <c r="R39" s="57"/>
    </row>
    <row r="40" spans="8:18">
      <c r="H40" s="57"/>
      <c r="I40" s="57"/>
      <c r="J40" s="59"/>
      <c r="K40" s="57"/>
      <c r="L40" s="57"/>
      <c r="M40" s="57"/>
      <c r="N40" s="57"/>
      <c r="R40" s="57"/>
    </row>
    <row r="41" spans="8:18">
      <c r="H41" s="57"/>
      <c r="I41" s="57"/>
      <c r="J41" s="59"/>
      <c r="K41" s="57"/>
      <c r="L41" s="57"/>
      <c r="M41" s="57"/>
      <c r="N41" s="57"/>
      <c r="R41" s="57"/>
    </row>
    <row r="42" spans="8:18">
      <c r="H42" s="57"/>
      <c r="I42" s="57"/>
      <c r="J42" s="59"/>
      <c r="K42" s="57"/>
      <c r="L42" s="57"/>
      <c r="M42" s="57"/>
      <c r="N42" s="57"/>
      <c r="R42" s="57"/>
    </row>
  </sheetData>
  <mergeCells count="6">
    <mergeCell ref="A16:A18"/>
    <mergeCell ref="H3:O3"/>
    <mergeCell ref="C4:D4"/>
    <mergeCell ref="E4:F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F21"/>
  <sheetViews>
    <sheetView workbookViewId="0">
      <selection activeCell="B17" sqref="B17"/>
    </sheetView>
  </sheetViews>
  <sheetFormatPr baseColWidth="10" defaultRowHeight="15"/>
  <cols>
    <col min="1" max="1" width="16.85546875" customWidth="1"/>
    <col min="2" max="2" width="21.85546875" customWidth="1"/>
    <col min="3" max="3" width="36.7109375" bestFit="1" customWidth="1"/>
    <col min="4" max="4" width="36.5703125" customWidth="1"/>
    <col min="5" max="5" width="4.140625" customWidth="1"/>
    <col min="6" max="6" width="14.42578125" customWidth="1"/>
  </cols>
  <sheetData>
    <row r="1" spans="1:6">
      <c r="A1" s="316" t="s">
        <v>21</v>
      </c>
      <c r="B1" s="316"/>
      <c r="C1" s="316"/>
      <c r="D1" s="316"/>
    </row>
    <row r="2" spans="1:6">
      <c r="A2" s="11"/>
    </row>
    <row r="3" spans="1:6">
      <c r="A3" t="s">
        <v>20</v>
      </c>
    </row>
    <row r="4" spans="1:6" ht="15.75" thickBot="1">
      <c r="A4" s="11"/>
    </row>
    <row r="5" spans="1:6" ht="15.75" thickBot="1">
      <c r="A5" s="80" t="s">
        <v>19</v>
      </c>
      <c r="B5" s="81" t="s">
        <v>214</v>
      </c>
      <c r="C5" s="328" t="s">
        <v>5</v>
      </c>
      <c r="D5" s="329"/>
    </row>
    <row r="6" spans="1:6" ht="39" thickBot="1">
      <c r="A6" s="326" t="s">
        <v>215</v>
      </c>
      <c r="B6" s="82" t="s">
        <v>216</v>
      </c>
      <c r="C6" s="314" t="s">
        <v>217</v>
      </c>
      <c r="D6" s="315"/>
    </row>
    <row r="7" spans="1:6" ht="26.25" thickBot="1">
      <c r="A7" s="330"/>
      <c r="B7" s="82" t="s">
        <v>218</v>
      </c>
      <c r="C7" s="314" t="s">
        <v>270</v>
      </c>
      <c r="D7" s="315"/>
    </row>
    <row r="8" spans="1:6" ht="26.25" thickBot="1">
      <c r="A8" s="330"/>
      <c r="B8" s="82" t="s">
        <v>219</v>
      </c>
      <c r="C8" s="314" t="s">
        <v>220</v>
      </c>
      <c r="D8" s="315"/>
    </row>
    <row r="9" spans="1:6" ht="39" thickBot="1">
      <c r="A9" s="330"/>
      <c r="B9" s="82" t="s">
        <v>221</v>
      </c>
      <c r="C9" s="314" t="s">
        <v>222</v>
      </c>
      <c r="D9" s="315"/>
    </row>
    <row r="10" spans="1:6" ht="39" thickBot="1">
      <c r="A10" s="327"/>
      <c r="B10" s="82" t="s">
        <v>223</v>
      </c>
      <c r="C10" s="314" t="s">
        <v>224</v>
      </c>
      <c r="D10" s="315"/>
    </row>
    <row r="11" spans="1:6" ht="39.75" customHeight="1" thickBot="1">
      <c r="A11" s="317" t="s">
        <v>225</v>
      </c>
      <c r="B11" s="318"/>
      <c r="C11" s="83" t="s">
        <v>226</v>
      </c>
      <c r="D11" s="323" t="s">
        <v>227</v>
      </c>
    </row>
    <row r="12" spans="1:6" ht="39.75" customHeight="1" thickBot="1">
      <c r="A12" s="319"/>
      <c r="B12" s="320"/>
      <c r="C12" s="83" t="s">
        <v>228</v>
      </c>
      <c r="D12" s="324"/>
    </row>
    <row r="13" spans="1:6" ht="39.75" customHeight="1" thickBot="1">
      <c r="A13" s="321"/>
      <c r="B13" s="322"/>
      <c r="C13" s="83" t="s">
        <v>229</v>
      </c>
      <c r="D13" s="325"/>
    </row>
    <row r="14" spans="1:6" ht="27" customHeight="1" thickBot="1">
      <c r="A14" s="326" t="s">
        <v>18</v>
      </c>
      <c r="B14" s="82" t="s">
        <v>230</v>
      </c>
      <c r="C14" s="314" t="s">
        <v>231</v>
      </c>
      <c r="D14" s="315"/>
      <c r="F14" s="146" t="s">
        <v>361</v>
      </c>
    </row>
    <row r="15" spans="1:6" ht="37.5" customHeight="1" thickBot="1">
      <c r="A15" s="327"/>
      <c r="B15" s="82" t="s">
        <v>232</v>
      </c>
      <c r="C15" s="314" t="s">
        <v>233</v>
      </c>
      <c r="D15" s="315"/>
      <c r="F15" s="146" t="s">
        <v>362</v>
      </c>
    </row>
    <row r="16" spans="1:6" ht="37.5" customHeight="1" thickBot="1">
      <c r="A16" s="312" t="s">
        <v>234</v>
      </c>
      <c r="B16" s="313"/>
      <c r="C16" s="314" t="s">
        <v>235</v>
      </c>
      <c r="D16" s="315"/>
      <c r="F16" s="146" t="s">
        <v>363</v>
      </c>
    </row>
    <row r="17" spans="1:2" ht="42.75" customHeight="1"/>
    <row r="18" spans="1:2" ht="13.5" customHeight="1"/>
    <row r="19" spans="1:2" ht="13.5" customHeight="1">
      <c r="A19" s="309" t="s">
        <v>377</v>
      </c>
      <c r="B19" s="1" t="s">
        <v>382</v>
      </c>
    </row>
    <row r="20" spans="1:2">
      <c r="A20" s="310"/>
      <c r="B20" s="1" t="s">
        <v>384</v>
      </c>
    </row>
    <row r="21" spans="1:2">
      <c r="A21" s="311"/>
      <c r="B21" s="1" t="s">
        <v>383</v>
      </c>
    </row>
  </sheetData>
  <mergeCells count="16">
    <mergeCell ref="A19:A21"/>
    <mergeCell ref="A16:B16"/>
    <mergeCell ref="C16:D16"/>
    <mergeCell ref="A1:D1"/>
    <mergeCell ref="A11:B13"/>
    <mergeCell ref="D11:D13"/>
    <mergeCell ref="A14:A15"/>
    <mergeCell ref="C14:D14"/>
    <mergeCell ref="C15:D15"/>
    <mergeCell ref="C5:D5"/>
    <mergeCell ref="A6:A10"/>
    <mergeCell ref="C6:D6"/>
    <mergeCell ref="C7:D7"/>
    <mergeCell ref="C8:D8"/>
    <mergeCell ref="C9:D9"/>
    <mergeCell ref="C10:D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K89"/>
  <sheetViews>
    <sheetView topLeftCell="A19" zoomScale="60" zoomScaleNormal="60" workbookViewId="0">
      <selection activeCell="H24" sqref="H24:I24"/>
    </sheetView>
  </sheetViews>
  <sheetFormatPr baseColWidth="10" defaultRowHeight="15"/>
  <cols>
    <col min="1" max="1" width="17.42578125" style="98" customWidth="1"/>
    <col min="2" max="5" width="25.7109375" customWidth="1"/>
    <col min="6" max="6" width="15.5703125" bestFit="1" customWidth="1"/>
    <col min="7" max="7" width="23.42578125" style="98" customWidth="1"/>
    <col min="8" max="8" width="28.85546875" customWidth="1"/>
    <col min="9" max="11" width="25.7109375" customWidth="1"/>
  </cols>
  <sheetData>
    <row r="1" spans="1:11" ht="15.75">
      <c r="A1" s="341" t="s">
        <v>39</v>
      </c>
      <c r="B1" s="341"/>
      <c r="C1" s="341"/>
      <c r="D1" s="341"/>
      <c r="F1" s="341" t="s">
        <v>92</v>
      </c>
      <c r="G1" s="341"/>
      <c r="H1" s="341"/>
    </row>
    <row r="2" spans="1:11" ht="15.75" thickBot="1"/>
    <row r="3" spans="1:11" ht="21.75" customHeight="1" thickBot="1">
      <c r="A3" s="344" t="s">
        <v>38</v>
      </c>
      <c r="B3" s="344"/>
      <c r="C3" s="344"/>
      <c r="D3" s="345"/>
      <c r="F3" s="342" t="s">
        <v>34</v>
      </c>
      <c r="G3" s="342" t="s">
        <v>47</v>
      </c>
      <c r="H3" s="342"/>
    </row>
    <row r="4" spans="1:11" ht="28.5" customHeight="1" thickBot="1">
      <c r="A4" s="99"/>
      <c r="B4" s="84" t="s">
        <v>271</v>
      </c>
      <c r="C4" s="85" t="s">
        <v>5</v>
      </c>
      <c r="D4" s="84" t="s">
        <v>27</v>
      </c>
      <c r="F4" s="342"/>
      <c r="G4" s="93" t="s">
        <v>40</v>
      </c>
      <c r="H4" s="93" t="s">
        <v>41</v>
      </c>
    </row>
    <row r="5" spans="1:11" ht="51.75" thickBot="1">
      <c r="A5" s="86" t="s">
        <v>241</v>
      </c>
      <c r="B5" s="15" t="s">
        <v>272</v>
      </c>
      <c r="C5" s="87" t="s">
        <v>273</v>
      </c>
      <c r="D5" s="88">
        <v>0.2</v>
      </c>
      <c r="F5" s="94" t="s">
        <v>246</v>
      </c>
      <c r="G5" s="95">
        <v>0.2</v>
      </c>
      <c r="H5" s="343" t="s">
        <v>42</v>
      </c>
    </row>
    <row r="6" spans="1:11" ht="39" thickBot="1">
      <c r="A6" s="89" t="s">
        <v>242</v>
      </c>
      <c r="B6" s="15" t="s">
        <v>274</v>
      </c>
      <c r="C6" s="87" t="s">
        <v>275</v>
      </c>
      <c r="D6" s="88">
        <v>0.4</v>
      </c>
      <c r="F6" s="94" t="s">
        <v>43</v>
      </c>
      <c r="G6" s="95">
        <v>0.4</v>
      </c>
      <c r="H6" s="343"/>
    </row>
    <row r="7" spans="1:11" ht="39" thickBot="1">
      <c r="A7" s="90" t="s">
        <v>243</v>
      </c>
      <c r="B7" s="15" t="s">
        <v>276</v>
      </c>
      <c r="C7" s="87" t="s">
        <v>37</v>
      </c>
      <c r="D7" s="88">
        <v>0.6</v>
      </c>
      <c r="F7" s="96" t="s">
        <v>44</v>
      </c>
      <c r="G7" s="97">
        <v>0.6</v>
      </c>
      <c r="H7" s="97">
        <v>0.6</v>
      </c>
    </row>
    <row r="8" spans="1:11" ht="51.75" thickBot="1">
      <c r="A8" s="91" t="s">
        <v>244</v>
      </c>
      <c r="B8" s="15" t="s">
        <v>277</v>
      </c>
      <c r="C8" s="87" t="s">
        <v>278</v>
      </c>
      <c r="D8" s="88">
        <v>0.8</v>
      </c>
      <c r="F8" s="96" t="s">
        <v>45</v>
      </c>
      <c r="G8" s="97">
        <v>0.8</v>
      </c>
      <c r="H8" s="97">
        <v>0.8</v>
      </c>
    </row>
    <row r="9" spans="1:11" ht="39" thickBot="1">
      <c r="A9" s="92" t="s">
        <v>245</v>
      </c>
      <c r="B9" s="15" t="s">
        <v>279</v>
      </c>
      <c r="C9" s="87" t="s">
        <v>36</v>
      </c>
      <c r="D9" s="88">
        <v>1</v>
      </c>
      <c r="F9" s="96" t="s">
        <v>46</v>
      </c>
      <c r="G9" s="97">
        <v>1</v>
      </c>
      <c r="H9" s="97">
        <v>1</v>
      </c>
    </row>
    <row r="11" spans="1:11" ht="15.75" thickBot="1"/>
    <row r="12" spans="1:11" ht="23.25" customHeight="1" thickBot="1">
      <c r="A12" s="346" t="s">
        <v>48</v>
      </c>
      <c r="B12" s="346"/>
      <c r="C12" s="346"/>
      <c r="D12" s="346"/>
      <c r="E12" s="346"/>
      <c r="G12" s="346" t="s">
        <v>284</v>
      </c>
      <c r="H12" s="346"/>
      <c r="I12" s="346"/>
      <c r="J12" s="346"/>
      <c r="K12" s="346"/>
    </row>
    <row r="13" spans="1:11" ht="39" customHeight="1" thickBot="1">
      <c r="A13" s="17" t="s">
        <v>35</v>
      </c>
      <c r="B13" s="331" t="s">
        <v>285</v>
      </c>
      <c r="C13" s="331"/>
      <c r="D13" s="331" t="s">
        <v>286</v>
      </c>
      <c r="E13" s="331"/>
      <c r="G13" s="17" t="s">
        <v>35</v>
      </c>
      <c r="H13" s="331" t="s">
        <v>285</v>
      </c>
      <c r="I13" s="331"/>
      <c r="J13" s="331" t="s">
        <v>286</v>
      </c>
      <c r="K13" s="331"/>
    </row>
    <row r="14" spans="1:11" ht="24.95" customHeight="1">
      <c r="A14" s="334" t="s">
        <v>280</v>
      </c>
      <c r="B14" s="332" t="s">
        <v>50</v>
      </c>
      <c r="C14" s="333"/>
      <c r="D14" s="332" t="s">
        <v>54</v>
      </c>
      <c r="E14" s="333"/>
      <c r="G14" s="334" t="s">
        <v>280</v>
      </c>
      <c r="H14" s="332" t="s">
        <v>93</v>
      </c>
      <c r="I14" s="333"/>
      <c r="J14" s="332" t="s">
        <v>96</v>
      </c>
      <c r="K14" s="333"/>
    </row>
    <row r="15" spans="1:11" ht="24.95" customHeight="1">
      <c r="A15" s="335"/>
      <c r="B15" s="337" t="s">
        <v>51</v>
      </c>
      <c r="C15" s="338"/>
      <c r="D15" s="337" t="s">
        <v>55</v>
      </c>
      <c r="E15" s="338"/>
      <c r="G15" s="335"/>
      <c r="H15" s="337" t="s">
        <v>94</v>
      </c>
      <c r="I15" s="338"/>
      <c r="J15" s="337" t="s">
        <v>97</v>
      </c>
      <c r="K15" s="338"/>
    </row>
    <row r="16" spans="1:11" ht="39.950000000000003" customHeight="1" thickBot="1">
      <c r="A16" s="335"/>
      <c r="B16" s="337" t="s">
        <v>52</v>
      </c>
      <c r="C16" s="338"/>
      <c r="D16" s="337" t="s">
        <v>56</v>
      </c>
      <c r="E16" s="338"/>
      <c r="G16" s="336"/>
      <c r="H16" s="347" t="s">
        <v>95</v>
      </c>
      <c r="I16" s="348"/>
      <c r="J16" s="347" t="s">
        <v>98</v>
      </c>
      <c r="K16" s="348"/>
    </row>
    <row r="17" spans="1:11" ht="51.95" customHeight="1">
      <c r="A17" s="335"/>
      <c r="B17" s="337" t="s">
        <v>53</v>
      </c>
      <c r="C17" s="338"/>
      <c r="D17" s="337" t="s">
        <v>57</v>
      </c>
      <c r="E17" s="338"/>
      <c r="G17" s="334" t="s">
        <v>281</v>
      </c>
      <c r="H17" s="332" t="s">
        <v>99</v>
      </c>
      <c r="I17" s="333"/>
      <c r="J17" s="332" t="s">
        <v>102</v>
      </c>
      <c r="K17" s="333"/>
    </row>
    <row r="18" spans="1:11" ht="24.95" customHeight="1" thickBot="1">
      <c r="A18" s="336"/>
      <c r="B18" s="339"/>
      <c r="C18" s="340"/>
      <c r="D18" s="347" t="s">
        <v>58</v>
      </c>
      <c r="E18" s="348"/>
      <c r="G18" s="335"/>
      <c r="H18" s="337" t="s">
        <v>100</v>
      </c>
      <c r="I18" s="338"/>
      <c r="J18" s="337" t="s">
        <v>103</v>
      </c>
      <c r="K18" s="338"/>
    </row>
    <row r="19" spans="1:11" ht="24.95" customHeight="1" thickBot="1">
      <c r="A19" s="334" t="s">
        <v>281</v>
      </c>
      <c r="B19" s="332" t="s">
        <v>59</v>
      </c>
      <c r="C19" s="333"/>
      <c r="D19" s="332" t="s">
        <v>63</v>
      </c>
      <c r="E19" s="333"/>
      <c r="G19" s="336"/>
      <c r="H19" s="347" t="s">
        <v>101</v>
      </c>
      <c r="I19" s="348"/>
      <c r="J19" s="347" t="s">
        <v>104</v>
      </c>
      <c r="K19" s="348"/>
    </row>
    <row r="20" spans="1:11" ht="24.95" customHeight="1">
      <c r="A20" s="335"/>
      <c r="B20" s="337" t="s">
        <v>60</v>
      </c>
      <c r="C20" s="338"/>
      <c r="D20" s="337" t="s">
        <v>64</v>
      </c>
      <c r="E20" s="338"/>
      <c r="G20" s="334" t="s">
        <v>282</v>
      </c>
      <c r="H20" s="332" t="s">
        <v>105</v>
      </c>
      <c r="I20" s="333"/>
      <c r="J20" s="332" t="s">
        <v>108</v>
      </c>
      <c r="K20" s="333"/>
    </row>
    <row r="21" spans="1:11" ht="39.950000000000003" customHeight="1">
      <c r="A21" s="335"/>
      <c r="B21" s="337" t="s">
        <v>61</v>
      </c>
      <c r="C21" s="338"/>
      <c r="D21" s="337" t="s">
        <v>65</v>
      </c>
      <c r="E21" s="338"/>
      <c r="G21" s="335"/>
      <c r="H21" s="337" t="s">
        <v>106</v>
      </c>
      <c r="I21" s="338"/>
      <c r="J21" s="337" t="s">
        <v>109</v>
      </c>
      <c r="K21" s="338"/>
    </row>
    <row r="22" spans="1:11" ht="51.95" customHeight="1" thickBot="1">
      <c r="A22" s="335"/>
      <c r="B22" s="337" t="s">
        <v>62</v>
      </c>
      <c r="C22" s="338"/>
      <c r="D22" s="337" t="s">
        <v>66</v>
      </c>
      <c r="E22" s="338"/>
      <c r="G22" s="336"/>
      <c r="H22" s="347" t="s">
        <v>107</v>
      </c>
      <c r="I22" s="348"/>
      <c r="J22" s="347" t="s">
        <v>110</v>
      </c>
      <c r="K22" s="348"/>
    </row>
    <row r="23" spans="1:11" ht="39.950000000000003" customHeight="1" thickBot="1">
      <c r="A23" s="336"/>
      <c r="B23" s="339"/>
      <c r="C23" s="340"/>
      <c r="D23" s="347" t="s">
        <v>67</v>
      </c>
      <c r="E23" s="348"/>
      <c r="G23" s="334" t="s">
        <v>283</v>
      </c>
      <c r="H23" s="332" t="s">
        <v>111</v>
      </c>
      <c r="I23" s="333"/>
      <c r="J23" s="332" t="s">
        <v>114</v>
      </c>
      <c r="K23" s="333"/>
    </row>
    <row r="24" spans="1:11" ht="24.95" customHeight="1">
      <c r="A24" s="334" t="s">
        <v>282</v>
      </c>
      <c r="B24" s="332" t="s">
        <v>68</v>
      </c>
      <c r="C24" s="333"/>
      <c r="D24" s="332" t="s">
        <v>72</v>
      </c>
      <c r="E24" s="333"/>
      <c r="G24" s="335"/>
      <c r="H24" s="337" t="s">
        <v>112</v>
      </c>
      <c r="I24" s="338"/>
      <c r="J24" s="337" t="s">
        <v>115</v>
      </c>
      <c r="K24" s="338"/>
    </row>
    <row r="25" spans="1:11" ht="39.950000000000003" customHeight="1" thickBot="1">
      <c r="A25" s="335"/>
      <c r="B25" s="337" t="s">
        <v>69</v>
      </c>
      <c r="C25" s="338"/>
      <c r="D25" s="337" t="s">
        <v>73</v>
      </c>
      <c r="E25" s="338"/>
      <c r="G25" s="336"/>
      <c r="H25" s="347" t="s">
        <v>113</v>
      </c>
      <c r="I25" s="348"/>
      <c r="J25" s="347" t="s">
        <v>116</v>
      </c>
      <c r="K25" s="348"/>
    </row>
    <row r="26" spans="1:11" ht="39.950000000000003" customHeight="1">
      <c r="A26" s="335"/>
      <c r="B26" s="337" t="s">
        <v>70</v>
      </c>
      <c r="C26" s="338"/>
      <c r="D26" s="337" t="s">
        <v>74</v>
      </c>
      <c r="E26" s="338"/>
      <c r="G26" s="334" t="s">
        <v>287</v>
      </c>
      <c r="H26" s="332" t="s">
        <v>117</v>
      </c>
      <c r="I26" s="333"/>
      <c r="J26" s="332" t="s">
        <v>120</v>
      </c>
      <c r="K26" s="333"/>
    </row>
    <row r="27" spans="1:11" ht="51.95" customHeight="1">
      <c r="A27" s="335"/>
      <c r="B27" s="337" t="s">
        <v>71</v>
      </c>
      <c r="C27" s="338"/>
      <c r="D27" s="337" t="s">
        <v>75</v>
      </c>
      <c r="E27" s="338"/>
      <c r="G27" s="335"/>
      <c r="H27" s="337" t="s">
        <v>118</v>
      </c>
      <c r="I27" s="338"/>
      <c r="J27" s="337" t="s">
        <v>121</v>
      </c>
      <c r="K27" s="338"/>
    </row>
    <row r="28" spans="1:11" ht="39.950000000000003" customHeight="1" thickBot="1">
      <c r="A28" s="335"/>
      <c r="B28" s="337"/>
      <c r="C28" s="338"/>
      <c r="D28" s="337" t="s">
        <v>76</v>
      </c>
      <c r="E28" s="338"/>
      <c r="G28" s="336"/>
      <c r="H28" s="347" t="s">
        <v>119</v>
      </c>
      <c r="I28" s="348"/>
      <c r="J28" s="347" t="s">
        <v>122</v>
      </c>
      <c r="K28" s="348"/>
    </row>
    <row r="29" spans="1:11" ht="24.95" customHeight="1" thickBot="1">
      <c r="A29" s="336"/>
      <c r="B29" s="347"/>
      <c r="C29" s="348"/>
      <c r="D29" s="347" t="s">
        <v>77</v>
      </c>
      <c r="E29" s="348"/>
    </row>
    <row r="30" spans="1:11" ht="24.95" customHeight="1">
      <c r="A30" s="334" t="s">
        <v>283</v>
      </c>
      <c r="B30" s="332" t="s">
        <v>78</v>
      </c>
      <c r="C30" s="333"/>
      <c r="D30" s="332" t="s">
        <v>82</v>
      </c>
      <c r="E30" s="333"/>
    </row>
    <row r="31" spans="1:11" ht="39.950000000000003" customHeight="1">
      <c r="A31" s="335"/>
      <c r="B31" s="337" t="s">
        <v>79</v>
      </c>
      <c r="C31" s="338"/>
      <c r="D31" s="337" t="s">
        <v>83</v>
      </c>
      <c r="E31" s="338"/>
    </row>
    <row r="32" spans="1:11" ht="39.950000000000003" customHeight="1">
      <c r="A32" s="335"/>
      <c r="B32" s="337" t="s">
        <v>80</v>
      </c>
      <c r="C32" s="338"/>
      <c r="D32" s="337" t="s">
        <v>84</v>
      </c>
      <c r="E32" s="338"/>
    </row>
    <row r="33" spans="1:11" ht="51.95" customHeight="1" thickBot="1">
      <c r="A33" s="336"/>
      <c r="B33" s="347" t="s">
        <v>81</v>
      </c>
      <c r="C33" s="348"/>
      <c r="D33" s="339"/>
      <c r="E33" s="340"/>
    </row>
    <row r="34" spans="1:11" ht="24.95" customHeight="1">
      <c r="A34" s="334" t="s">
        <v>287</v>
      </c>
      <c r="B34" s="332" t="s">
        <v>85</v>
      </c>
      <c r="C34" s="333"/>
      <c r="D34" s="332" t="s">
        <v>89</v>
      </c>
      <c r="E34" s="333"/>
    </row>
    <row r="35" spans="1:11" ht="24.95" customHeight="1">
      <c r="A35" s="335"/>
      <c r="B35" s="337" t="s">
        <v>86</v>
      </c>
      <c r="C35" s="338"/>
      <c r="D35" s="337" t="s">
        <v>90</v>
      </c>
      <c r="E35" s="338"/>
    </row>
    <row r="36" spans="1:11" ht="39.950000000000003" customHeight="1">
      <c r="A36" s="335"/>
      <c r="B36" s="337" t="s">
        <v>87</v>
      </c>
      <c r="C36" s="338"/>
      <c r="D36" s="337" t="s">
        <v>91</v>
      </c>
      <c r="E36" s="338"/>
    </row>
    <row r="37" spans="1:11" ht="51.95" customHeight="1" thickBot="1">
      <c r="A37" s="336"/>
      <c r="B37" s="347" t="s">
        <v>88</v>
      </c>
      <c r="C37" s="348"/>
      <c r="D37" s="339"/>
      <c r="E37" s="340"/>
    </row>
    <row r="40" spans="1:11" ht="35.25" customHeight="1">
      <c r="A40" s="352" t="s">
        <v>123</v>
      </c>
      <c r="B40" s="352"/>
      <c r="C40" s="352"/>
      <c r="D40" s="352"/>
      <c r="E40" s="352"/>
      <c r="G40" s="352" t="s">
        <v>154</v>
      </c>
      <c r="H40" s="352"/>
      <c r="I40" s="352"/>
      <c r="J40" s="352"/>
      <c r="K40" s="352"/>
    </row>
    <row r="41" spans="1:11" ht="15.75" customHeight="1" thickBot="1">
      <c r="A41" s="16"/>
      <c r="B41" s="100"/>
      <c r="C41" s="16"/>
      <c r="D41" s="16"/>
      <c r="G41"/>
      <c r="H41" s="98"/>
    </row>
    <row r="42" spans="1:11" ht="45.75" thickBot="1">
      <c r="A42" s="362" t="s">
        <v>124</v>
      </c>
      <c r="B42" s="351" t="s">
        <v>125</v>
      </c>
      <c r="C42" s="351"/>
      <c r="D42" s="351" t="s">
        <v>126</v>
      </c>
      <c r="E42" s="351"/>
      <c r="G42"/>
      <c r="H42" s="101" t="s">
        <v>35</v>
      </c>
      <c r="I42" s="102" t="s">
        <v>147</v>
      </c>
      <c r="J42" s="355" t="s">
        <v>49</v>
      </c>
      <c r="K42" s="356"/>
    </row>
    <row r="43" spans="1:11" ht="29.25" customHeight="1" thickBot="1">
      <c r="A43" s="363"/>
      <c r="B43" s="351"/>
      <c r="C43" s="351"/>
      <c r="D43" s="19" t="s">
        <v>1</v>
      </c>
      <c r="E43" s="19" t="s">
        <v>2</v>
      </c>
      <c r="G43"/>
      <c r="H43" s="103" t="s">
        <v>280</v>
      </c>
      <c r="I43" s="75" t="s">
        <v>148</v>
      </c>
      <c r="J43" s="349" t="s">
        <v>149</v>
      </c>
      <c r="K43" s="350"/>
    </row>
    <row r="44" spans="1:11" ht="26.25" customHeight="1">
      <c r="A44" s="106">
        <v>1</v>
      </c>
      <c r="B44" s="361" t="s">
        <v>127</v>
      </c>
      <c r="C44" s="361"/>
      <c r="D44" s="107"/>
      <c r="E44" s="108"/>
      <c r="G44"/>
      <c r="H44" s="103" t="s">
        <v>281</v>
      </c>
      <c r="I44" s="75" t="s">
        <v>150</v>
      </c>
      <c r="J44" s="349" t="s">
        <v>151</v>
      </c>
      <c r="K44" s="350"/>
    </row>
    <row r="45" spans="1:11" ht="24" customHeight="1" thickBot="1">
      <c r="A45" s="109">
        <v>2</v>
      </c>
      <c r="B45" s="357" t="s">
        <v>128</v>
      </c>
      <c r="C45" s="357"/>
      <c r="D45" s="110"/>
      <c r="E45" s="111"/>
      <c r="G45"/>
      <c r="H45" s="104" t="s">
        <v>282</v>
      </c>
      <c r="I45" s="105" t="s">
        <v>152</v>
      </c>
      <c r="J45" s="353" t="s">
        <v>153</v>
      </c>
      <c r="K45" s="354"/>
    </row>
    <row r="46" spans="1:11" ht="15.75" customHeight="1">
      <c r="A46" s="109">
        <v>3</v>
      </c>
      <c r="B46" s="357" t="s">
        <v>129</v>
      </c>
      <c r="C46" s="357"/>
      <c r="D46" s="110"/>
      <c r="E46" s="111"/>
      <c r="G46"/>
      <c r="H46" s="98"/>
    </row>
    <row r="47" spans="1:11" ht="25.5" customHeight="1">
      <c r="A47" s="109">
        <v>4</v>
      </c>
      <c r="B47" s="357" t="s">
        <v>130</v>
      </c>
      <c r="C47" s="357"/>
      <c r="D47" s="110"/>
      <c r="E47" s="111"/>
      <c r="G47"/>
      <c r="H47" s="98"/>
    </row>
    <row r="48" spans="1:11" ht="27" customHeight="1">
      <c r="A48" s="109">
        <v>5</v>
      </c>
      <c r="B48" s="357" t="s">
        <v>131</v>
      </c>
      <c r="C48" s="357"/>
      <c r="D48" s="110"/>
      <c r="E48" s="111"/>
      <c r="G48"/>
      <c r="H48" s="98"/>
    </row>
    <row r="49" spans="1:9">
      <c r="A49" s="109">
        <v>6</v>
      </c>
      <c r="B49" s="357" t="s">
        <v>132</v>
      </c>
      <c r="C49" s="357"/>
      <c r="D49" s="110"/>
      <c r="E49" s="111"/>
      <c r="G49"/>
      <c r="H49" s="98"/>
    </row>
    <row r="50" spans="1:9" ht="25.5" customHeight="1">
      <c r="A50" s="109">
        <v>7</v>
      </c>
      <c r="B50" s="357" t="s">
        <v>133</v>
      </c>
      <c r="C50" s="357"/>
      <c r="D50" s="110"/>
      <c r="E50" s="111"/>
    </row>
    <row r="51" spans="1:9" ht="26.25" customHeight="1">
      <c r="A51" s="109">
        <v>8</v>
      </c>
      <c r="B51" s="357" t="s">
        <v>134</v>
      </c>
      <c r="C51" s="357"/>
      <c r="D51" s="110"/>
      <c r="E51" s="111"/>
    </row>
    <row r="52" spans="1:9">
      <c r="A52" s="109">
        <v>9</v>
      </c>
      <c r="B52" s="357" t="s">
        <v>135</v>
      </c>
      <c r="C52" s="357"/>
      <c r="D52" s="110"/>
      <c r="E52" s="111"/>
    </row>
    <row r="53" spans="1:9" ht="30" customHeight="1">
      <c r="A53" s="109">
        <v>10</v>
      </c>
      <c r="B53" s="357" t="s">
        <v>136</v>
      </c>
      <c r="C53" s="357"/>
      <c r="D53" s="110"/>
      <c r="E53" s="111"/>
    </row>
    <row r="54" spans="1:9">
      <c r="A54" s="109">
        <v>11</v>
      </c>
      <c r="B54" s="357" t="s">
        <v>137</v>
      </c>
      <c r="C54" s="357"/>
      <c r="D54" s="110"/>
      <c r="E54" s="111"/>
    </row>
    <row r="55" spans="1:9">
      <c r="A55" s="109">
        <v>12</v>
      </c>
      <c r="B55" s="357" t="s">
        <v>138</v>
      </c>
      <c r="C55" s="357"/>
      <c r="D55" s="110"/>
      <c r="E55" s="111"/>
    </row>
    <row r="56" spans="1:9">
      <c r="A56" s="109">
        <v>13</v>
      </c>
      <c r="B56" s="357" t="s">
        <v>139</v>
      </c>
      <c r="C56" s="357"/>
      <c r="D56" s="110"/>
      <c r="E56" s="111"/>
    </row>
    <row r="57" spans="1:9">
      <c r="A57" s="109">
        <v>14</v>
      </c>
      <c r="B57" s="357" t="s">
        <v>140</v>
      </c>
      <c r="C57" s="357"/>
      <c r="D57" s="110"/>
      <c r="E57" s="111"/>
      <c r="F57" s="16"/>
      <c r="G57" s="100"/>
      <c r="H57" s="16"/>
      <c r="I57" s="16"/>
    </row>
    <row r="58" spans="1:9">
      <c r="A58" s="109">
        <v>15</v>
      </c>
      <c r="B58" s="357" t="s">
        <v>141</v>
      </c>
      <c r="C58" s="357"/>
      <c r="D58" s="110"/>
      <c r="E58" s="111"/>
    </row>
    <row r="59" spans="1:9">
      <c r="A59" s="109">
        <v>16</v>
      </c>
      <c r="B59" s="357" t="s">
        <v>142</v>
      </c>
      <c r="C59" s="357"/>
      <c r="D59" s="110"/>
      <c r="E59" s="111"/>
    </row>
    <row r="60" spans="1:9">
      <c r="A60" s="109">
        <v>17</v>
      </c>
      <c r="B60" s="357" t="s">
        <v>143</v>
      </c>
      <c r="C60" s="357"/>
      <c r="D60" s="110"/>
      <c r="E60" s="111"/>
    </row>
    <row r="61" spans="1:9" ht="19.5" customHeight="1">
      <c r="A61" s="109">
        <v>18</v>
      </c>
      <c r="B61" s="357" t="s">
        <v>144</v>
      </c>
      <c r="C61" s="357"/>
      <c r="D61" s="110"/>
      <c r="E61" s="111"/>
    </row>
    <row r="62" spans="1:9" ht="15.75" thickBot="1">
      <c r="A62" s="112">
        <v>19</v>
      </c>
      <c r="B62" s="358" t="s">
        <v>145</v>
      </c>
      <c r="C62" s="358"/>
      <c r="D62" s="113"/>
      <c r="E62" s="114"/>
    </row>
    <row r="63" spans="1:9" ht="15.75" thickBot="1">
      <c r="A63"/>
      <c r="B63" s="359" t="s">
        <v>146</v>
      </c>
      <c r="C63" s="360"/>
      <c r="D63" s="18"/>
    </row>
    <row r="64" spans="1:9" ht="27" customHeight="1"/>
    <row r="66" ht="30" customHeight="1"/>
    <row r="67" ht="27" customHeight="1"/>
    <row r="69" ht="30.75" customHeight="1"/>
    <row r="70" ht="41.25" customHeight="1"/>
    <row r="72" ht="27" customHeight="1"/>
    <row r="78" ht="30" customHeight="1"/>
    <row r="82" spans="1:1" ht="24" customHeight="1"/>
    <row r="84" spans="1:1" customFormat="1" ht="32.25" customHeight="1">
      <c r="A84" s="98"/>
    </row>
    <row r="86" spans="1:1" ht="55.5" customHeight="1"/>
    <row r="87" spans="1:1" ht="34.5" customHeight="1"/>
    <row r="88" spans="1:1" ht="36" customHeight="1"/>
    <row r="89" spans="1:1" ht="43.5" customHeight="1"/>
  </sheetData>
  <mergeCells count="129">
    <mergeCell ref="G12:K12"/>
    <mergeCell ref="J13:K13"/>
    <mergeCell ref="H14:I14"/>
    <mergeCell ref="H15:I15"/>
    <mergeCell ref="H16:I16"/>
    <mergeCell ref="H17:I17"/>
    <mergeCell ref="H18:I18"/>
    <mergeCell ref="H19:I19"/>
    <mergeCell ref="H20:I20"/>
    <mergeCell ref="G14:G16"/>
    <mergeCell ref="G17:G19"/>
    <mergeCell ref="J18:K18"/>
    <mergeCell ref="J19:K19"/>
    <mergeCell ref="J20:K20"/>
    <mergeCell ref="J14:K14"/>
    <mergeCell ref="J15:K15"/>
    <mergeCell ref="J16:K16"/>
    <mergeCell ref="J17:K17"/>
    <mergeCell ref="H13:I13"/>
    <mergeCell ref="J21:K21"/>
    <mergeCell ref="J22:K22"/>
    <mergeCell ref="B35:C35"/>
    <mergeCell ref="B36:C36"/>
    <mergeCell ref="H21:I21"/>
    <mergeCell ref="H22:I22"/>
    <mergeCell ref="H23:I23"/>
    <mergeCell ref="B20:C20"/>
    <mergeCell ref="B21:C21"/>
    <mergeCell ref="B22:C22"/>
    <mergeCell ref="B23:C23"/>
    <mergeCell ref="D20:E20"/>
    <mergeCell ref="D21:E21"/>
    <mergeCell ref="D22:E22"/>
    <mergeCell ref="J45:K45"/>
    <mergeCell ref="J42:K42"/>
    <mergeCell ref="B60:C60"/>
    <mergeCell ref="B61:C61"/>
    <mergeCell ref="B62:C62"/>
    <mergeCell ref="A40:E40"/>
    <mergeCell ref="B63:C63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4:C44"/>
    <mergeCell ref="A42:A43"/>
    <mergeCell ref="B42:C43"/>
    <mergeCell ref="G23:G25"/>
    <mergeCell ref="G26:G28"/>
    <mergeCell ref="G40:K40"/>
    <mergeCell ref="H25:I25"/>
    <mergeCell ref="H26:I26"/>
    <mergeCell ref="H27:I27"/>
    <mergeCell ref="H28:I28"/>
    <mergeCell ref="J25:K25"/>
    <mergeCell ref="J26:K26"/>
    <mergeCell ref="J27:K27"/>
    <mergeCell ref="D34:E34"/>
    <mergeCell ref="D35:E35"/>
    <mergeCell ref="B24:C24"/>
    <mergeCell ref="H24:I24"/>
    <mergeCell ref="B37:C37"/>
    <mergeCell ref="J43:K43"/>
    <mergeCell ref="J44:K44"/>
    <mergeCell ref="J23:K23"/>
    <mergeCell ref="J24:K24"/>
    <mergeCell ref="J28:K2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42:E42"/>
    <mergeCell ref="D36:E36"/>
    <mergeCell ref="D37:E37"/>
    <mergeCell ref="D23:E23"/>
    <mergeCell ref="A24:A29"/>
    <mergeCell ref="A30:A33"/>
    <mergeCell ref="A34:A37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13:C13"/>
    <mergeCell ref="B14:C14"/>
    <mergeCell ref="G20:G22"/>
    <mergeCell ref="B15:C15"/>
    <mergeCell ref="B16:C16"/>
    <mergeCell ref="B17:C17"/>
    <mergeCell ref="B18:C18"/>
    <mergeCell ref="B19:C19"/>
    <mergeCell ref="F1:H1"/>
    <mergeCell ref="G3:H3"/>
    <mergeCell ref="F3:F4"/>
    <mergeCell ref="H5:H6"/>
    <mergeCell ref="A3:D3"/>
    <mergeCell ref="A1:D1"/>
    <mergeCell ref="A14:A18"/>
    <mergeCell ref="A19:A23"/>
    <mergeCell ref="A12:E12"/>
    <mergeCell ref="D13:E13"/>
    <mergeCell ref="D14:E14"/>
    <mergeCell ref="D15:E15"/>
    <mergeCell ref="D16:E16"/>
    <mergeCell ref="D17:E17"/>
    <mergeCell ref="D18:E18"/>
    <mergeCell ref="D19:E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B1:G58"/>
  <sheetViews>
    <sheetView topLeftCell="A40" workbookViewId="0">
      <selection activeCell="D44" sqref="D44"/>
    </sheetView>
  </sheetViews>
  <sheetFormatPr baseColWidth="10" defaultColWidth="10.85546875" defaultRowHeight="12"/>
  <cols>
    <col min="1" max="1" width="9.140625" style="147" customWidth="1"/>
    <col min="2" max="2" width="30.140625" style="147" customWidth="1"/>
    <col min="3" max="3" width="18.28515625" style="147" customWidth="1"/>
    <col min="4" max="4" width="31.85546875" style="147" customWidth="1"/>
    <col min="5" max="5" width="19.42578125" style="147" customWidth="1"/>
    <col min="6" max="6" width="19.85546875" style="147" customWidth="1"/>
    <col min="7" max="7" width="23.140625" style="147" customWidth="1"/>
    <col min="8" max="16384" width="10.85546875" style="147"/>
  </cols>
  <sheetData>
    <row r="1" spans="2:5">
      <c r="B1" s="367" t="s">
        <v>174</v>
      </c>
      <c r="C1" s="367"/>
      <c r="D1" s="367"/>
      <c r="E1" s="367"/>
    </row>
    <row r="2" spans="2:5" ht="12.75" thickBot="1"/>
    <row r="3" spans="2:5" ht="24.75" thickBot="1">
      <c r="B3" s="148" t="s">
        <v>295</v>
      </c>
      <c r="C3" s="149" t="s">
        <v>296</v>
      </c>
      <c r="D3" s="150" t="s">
        <v>297</v>
      </c>
      <c r="E3" s="149" t="s">
        <v>298</v>
      </c>
    </row>
    <row r="4" spans="2:5" ht="18" customHeight="1" thickBot="1">
      <c r="B4" s="378" t="s">
        <v>367</v>
      </c>
      <c r="C4" s="151" t="s">
        <v>256</v>
      </c>
      <c r="D4" s="380" t="s">
        <v>299</v>
      </c>
      <c r="E4" s="152" t="s">
        <v>300</v>
      </c>
    </row>
    <row r="5" spans="2:5" ht="18" customHeight="1" thickBot="1">
      <c r="B5" s="379"/>
      <c r="C5" s="151" t="s">
        <v>257</v>
      </c>
      <c r="D5" s="381"/>
      <c r="E5" s="152" t="s">
        <v>300</v>
      </c>
    </row>
    <row r="6" spans="2:5" ht="36.75" thickBot="1">
      <c r="B6" s="378" t="s">
        <v>368</v>
      </c>
      <c r="C6" s="153" t="s">
        <v>258</v>
      </c>
      <c r="D6" s="154" t="s">
        <v>301</v>
      </c>
      <c r="E6" s="151" t="s">
        <v>300</v>
      </c>
    </row>
    <row r="7" spans="2:5" ht="24.75" thickBot="1">
      <c r="B7" s="379"/>
      <c r="C7" s="153" t="s">
        <v>259</v>
      </c>
      <c r="D7" s="154" t="s">
        <v>302</v>
      </c>
      <c r="E7" s="153" t="s">
        <v>300</v>
      </c>
    </row>
    <row r="8" spans="2:5" ht="24.75" thickBot="1">
      <c r="B8" s="378" t="s">
        <v>369</v>
      </c>
      <c r="C8" s="152" t="s">
        <v>260</v>
      </c>
      <c r="D8" s="154" t="s">
        <v>303</v>
      </c>
      <c r="E8" s="155">
        <v>0.25</v>
      </c>
    </row>
    <row r="9" spans="2:5" ht="36.75" thickBot="1">
      <c r="B9" s="382"/>
      <c r="C9" s="152" t="s">
        <v>261</v>
      </c>
      <c r="D9" s="154" t="s">
        <v>304</v>
      </c>
      <c r="E9" s="155">
        <v>0.15</v>
      </c>
    </row>
    <row r="10" spans="2:5" ht="36.75" thickBot="1">
      <c r="B10" s="379"/>
      <c r="C10" s="152" t="s">
        <v>262</v>
      </c>
      <c r="D10" s="154" t="s">
        <v>305</v>
      </c>
      <c r="E10" s="155">
        <v>0.1</v>
      </c>
    </row>
    <row r="11" spans="2:5" ht="72.75" thickBot="1">
      <c r="B11" s="368" t="s">
        <v>370</v>
      </c>
      <c r="C11" s="152" t="s">
        <v>263</v>
      </c>
      <c r="D11" s="154" t="s">
        <v>306</v>
      </c>
      <c r="E11" s="156">
        <v>0.25</v>
      </c>
    </row>
    <row r="12" spans="2:5" ht="36.75" thickBot="1">
      <c r="B12" s="369"/>
      <c r="C12" s="152" t="s">
        <v>264</v>
      </c>
      <c r="D12" s="154" t="s">
        <v>307</v>
      </c>
      <c r="E12" s="156">
        <v>0.15</v>
      </c>
    </row>
    <row r="13" spans="2:5" ht="60.75" thickBot="1">
      <c r="B13" s="368" t="s">
        <v>371</v>
      </c>
      <c r="C13" s="152" t="s">
        <v>265</v>
      </c>
      <c r="D13" s="154" t="s">
        <v>308</v>
      </c>
      <c r="E13" s="152" t="s">
        <v>300</v>
      </c>
    </row>
    <row r="14" spans="2:5" ht="48.75" thickBot="1">
      <c r="B14" s="369"/>
      <c r="C14" s="152" t="s">
        <v>266</v>
      </c>
      <c r="D14" s="154" t="s">
        <v>309</v>
      </c>
      <c r="E14" s="152" t="s">
        <v>300</v>
      </c>
    </row>
    <row r="15" spans="2:5" ht="24.75" thickBot="1">
      <c r="B15" s="370" t="s">
        <v>310</v>
      </c>
      <c r="C15" s="152" t="s">
        <v>311</v>
      </c>
      <c r="D15" s="154" t="s">
        <v>312</v>
      </c>
      <c r="E15" s="152" t="s">
        <v>300</v>
      </c>
    </row>
    <row r="16" spans="2:5" ht="24.75" thickBot="1">
      <c r="B16" s="371"/>
      <c r="C16" s="152" t="s">
        <v>313</v>
      </c>
      <c r="D16" s="154" t="s">
        <v>314</v>
      </c>
      <c r="E16" s="152" t="s">
        <v>300</v>
      </c>
    </row>
    <row r="17" spans="2:5">
      <c r="B17" s="372"/>
      <c r="C17" s="373"/>
      <c r="D17" s="373"/>
      <c r="E17" s="374"/>
    </row>
    <row r="18" spans="2:5">
      <c r="B18" s="375" t="s">
        <v>315</v>
      </c>
      <c r="C18" s="376"/>
      <c r="D18" s="376"/>
      <c r="E18" s="377"/>
    </row>
    <row r="19" spans="2:5">
      <c r="B19" s="375"/>
      <c r="C19" s="376"/>
      <c r="D19" s="376"/>
      <c r="E19" s="377"/>
    </row>
    <row r="20" spans="2:5" ht="12.75" thickBot="1">
      <c r="B20" s="364" t="s">
        <v>316</v>
      </c>
      <c r="C20" s="365"/>
      <c r="D20" s="365"/>
      <c r="E20" s="366"/>
    </row>
    <row r="23" spans="2:5">
      <c r="B23" s="384" t="s">
        <v>323</v>
      </c>
      <c r="C23" s="384"/>
    </row>
    <row r="24" spans="2:5">
      <c r="B24" s="157" t="s">
        <v>336</v>
      </c>
      <c r="C24" s="147" t="s">
        <v>338</v>
      </c>
    </row>
    <row r="25" spans="2:5">
      <c r="B25" s="157" t="s">
        <v>9</v>
      </c>
      <c r="C25" s="147" t="s">
        <v>339</v>
      </c>
    </row>
    <row r="26" spans="2:5">
      <c r="B26" s="157" t="s">
        <v>337</v>
      </c>
      <c r="C26" s="147" t="s">
        <v>340</v>
      </c>
    </row>
    <row r="29" spans="2:5" s="211" customFormat="1" ht="15" customHeight="1">
      <c r="B29" s="210" t="s">
        <v>341</v>
      </c>
      <c r="C29" s="210" t="s">
        <v>342</v>
      </c>
      <c r="D29" s="210" t="s">
        <v>343</v>
      </c>
    </row>
    <row r="30" spans="2:5" ht="24" customHeight="1">
      <c r="B30" s="383" t="s">
        <v>28</v>
      </c>
      <c r="C30" s="158" t="s">
        <v>254</v>
      </c>
      <c r="D30" s="158">
        <v>15</v>
      </c>
    </row>
    <row r="31" spans="2:5" ht="24" customHeight="1">
      <c r="B31" s="383"/>
      <c r="C31" s="158" t="s">
        <v>344</v>
      </c>
      <c r="D31" s="158">
        <v>0</v>
      </c>
    </row>
    <row r="32" spans="2:5" ht="24" customHeight="1">
      <c r="B32" s="383" t="s">
        <v>326</v>
      </c>
      <c r="C32" s="158" t="s">
        <v>256</v>
      </c>
      <c r="D32" s="158">
        <v>15</v>
      </c>
    </row>
    <row r="33" spans="2:4" ht="24" customHeight="1">
      <c r="B33" s="383"/>
      <c r="C33" s="158" t="s">
        <v>257</v>
      </c>
      <c r="D33" s="158">
        <v>0</v>
      </c>
    </row>
    <row r="34" spans="2:4" ht="29.1" customHeight="1">
      <c r="B34" s="383" t="s">
        <v>327</v>
      </c>
      <c r="C34" s="158" t="s">
        <v>345</v>
      </c>
      <c r="D34" s="158">
        <v>15</v>
      </c>
    </row>
    <row r="35" spans="2:4" ht="29.1" customHeight="1">
      <c r="B35" s="383"/>
      <c r="C35" s="158" t="s">
        <v>346</v>
      </c>
      <c r="D35" s="158">
        <v>0</v>
      </c>
    </row>
    <row r="36" spans="2:4" ht="19.5" customHeight="1">
      <c r="B36" s="383" t="s">
        <v>328</v>
      </c>
      <c r="C36" s="158" t="s">
        <v>260</v>
      </c>
      <c r="D36" s="158">
        <v>15</v>
      </c>
    </row>
    <row r="37" spans="2:4" ht="19.5" customHeight="1">
      <c r="B37" s="383"/>
      <c r="C37" s="158" t="s">
        <v>261</v>
      </c>
      <c r="D37" s="158">
        <v>10</v>
      </c>
    </row>
    <row r="38" spans="2:4" ht="19.5" customHeight="1">
      <c r="B38" s="383"/>
      <c r="C38" s="158" t="s">
        <v>347</v>
      </c>
      <c r="D38" s="158">
        <v>0</v>
      </c>
    </row>
    <row r="39" spans="2:4" ht="27.95" customHeight="1">
      <c r="B39" s="383" t="s">
        <v>329</v>
      </c>
      <c r="C39" s="158" t="s">
        <v>348</v>
      </c>
      <c r="D39" s="158">
        <v>15</v>
      </c>
    </row>
    <row r="40" spans="2:4" ht="27.95" customHeight="1">
      <c r="B40" s="383"/>
      <c r="C40" s="158" t="s">
        <v>349</v>
      </c>
      <c r="D40" s="158">
        <v>0</v>
      </c>
    </row>
    <row r="41" spans="2:4" ht="32.450000000000003" customHeight="1">
      <c r="B41" s="383" t="s">
        <v>330</v>
      </c>
      <c r="C41" s="159" t="s">
        <v>350</v>
      </c>
      <c r="D41" s="158">
        <v>15</v>
      </c>
    </row>
    <row r="42" spans="2:4" ht="32.450000000000003" customHeight="1">
      <c r="B42" s="383"/>
      <c r="C42" s="159" t="s">
        <v>351</v>
      </c>
      <c r="D42" s="158">
        <v>0</v>
      </c>
    </row>
    <row r="43" spans="2:4" ht="19.5" customHeight="1">
      <c r="B43" s="383" t="s">
        <v>331</v>
      </c>
      <c r="C43" s="158" t="s">
        <v>352</v>
      </c>
      <c r="D43" s="158">
        <v>10</v>
      </c>
    </row>
    <row r="44" spans="2:4" ht="19.5" customHeight="1">
      <c r="B44" s="383"/>
      <c r="C44" s="158" t="s">
        <v>353</v>
      </c>
      <c r="D44" s="158">
        <v>5</v>
      </c>
    </row>
    <row r="45" spans="2:4" ht="19.5" customHeight="1">
      <c r="B45" s="383"/>
      <c r="C45" s="158" t="s">
        <v>354</v>
      </c>
      <c r="D45" s="158">
        <v>0</v>
      </c>
    </row>
    <row r="48" spans="2:4" ht="19.5" customHeight="1" thickBot="1">
      <c r="B48" s="160" t="s">
        <v>355</v>
      </c>
    </row>
    <row r="49" spans="2:7" ht="12.75" thickBot="1">
      <c r="B49" s="161" t="s">
        <v>356</v>
      </c>
      <c r="C49" s="162" t="s">
        <v>357</v>
      </c>
      <c r="D49" s="162" t="s">
        <v>358</v>
      </c>
      <c r="E49" s="163" t="s">
        <v>359</v>
      </c>
      <c r="G49" s="147">
        <v>50</v>
      </c>
    </row>
    <row r="50" spans="2:7">
      <c r="B50" s="164" t="s">
        <v>336</v>
      </c>
      <c r="C50" s="165" t="s">
        <v>336</v>
      </c>
      <c r="D50" s="165" t="s">
        <v>336</v>
      </c>
      <c r="E50" s="166">
        <v>100</v>
      </c>
      <c r="G50" s="147">
        <v>100</v>
      </c>
    </row>
    <row r="51" spans="2:7">
      <c r="B51" s="167" t="s">
        <v>336</v>
      </c>
      <c r="C51" s="168" t="s">
        <v>9</v>
      </c>
      <c r="D51" s="168" t="s">
        <v>9</v>
      </c>
      <c r="E51" s="169">
        <v>50</v>
      </c>
      <c r="G51" s="147">
        <v>0</v>
      </c>
    </row>
    <row r="52" spans="2:7" ht="12.75" thickBot="1">
      <c r="B52" s="170" t="s">
        <v>336</v>
      </c>
      <c r="C52" s="171" t="s">
        <v>360</v>
      </c>
      <c r="D52" s="171" t="s">
        <v>360</v>
      </c>
      <c r="E52" s="172">
        <v>0</v>
      </c>
    </row>
    <row r="53" spans="2:7">
      <c r="B53" s="164" t="s">
        <v>9</v>
      </c>
      <c r="C53" s="165" t="s">
        <v>336</v>
      </c>
      <c r="D53" s="165" t="s">
        <v>9</v>
      </c>
      <c r="E53" s="166">
        <v>50</v>
      </c>
    </row>
    <row r="54" spans="2:7">
      <c r="B54" s="173" t="s">
        <v>9</v>
      </c>
      <c r="C54" s="168" t="s">
        <v>9</v>
      </c>
      <c r="D54" s="168" t="s">
        <v>9</v>
      </c>
      <c r="E54" s="169">
        <v>50</v>
      </c>
    </row>
    <row r="55" spans="2:7" ht="12.75" thickBot="1">
      <c r="B55" s="174" t="s">
        <v>9</v>
      </c>
      <c r="C55" s="171" t="s">
        <v>360</v>
      </c>
      <c r="D55" s="171" t="s">
        <v>360</v>
      </c>
      <c r="E55" s="172">
        <v>0</v>
      </c>
    </row>
    <row r="56" spans="2:7">
      <c r="B56" s="164" t="s">
        <v>360</v>
      </c>
      <c r="C56" s="165" t="s">
        <v>336</v>
      </c>
      <c r="D56" s="165" t="s">
        <v>360</v>
      </c>
      <c r="E56" s="166">
        <v>0</v>
      </c>
    </row>
    <row r="57" spans="2:7">
      <c r="B57" s="167" t="s">
        <v>360</v>
      </c>
      <c r="C57" s="168" t="s">
        <v>9</v>
      </c>
      <c r="D57" s="168" t="s">
        <v>360</v>
      </c>
      <c r="E57" s="169">
        <v>0</v>
      </c>
    </row>
    <row r="58" spans="2:7" ht="12.75" thickBot="1">
      <c r="B58" s="170" t="s">
        <v>360</v>
      </c>
      <c r="C58" s="171" t="s">
        <v>360</v>
      </c>
      <c r="D58" s="171" t="s">
        <v>360</v>
      </c>
      <c r="E58" s="172">
        <v>0</v>
      </c>
    </row>
  </sheetData>
  <mergeCells count="20">
    <mergeCell ref="B39:B40"/>
    <mergeCell ref="B41:B42"/>
    <mergeCell ref="B43:B45"/>
    <mergeCell ref="B23:C23"/>
    <mergeCell ref="B30:B31"/>
    <mergeCell ref="B32:B33"/>
    <mergeCell ref="B34:B35"/>
    <mergeCell ref="B36:B38"/>
    <mergeCell ref="B20:E20"/>
    <mergeCell ref="B1:E1"/>
    <mergeCell ref="B13:B14"/>
    <mergeCell ref="B15:B16"/>
    <mergeCell ref="B17:E17"/>
    <mergeCell ref="B18:E18"/>
    <mergeCell ref="B19:E19"/>
    <mergeCell ref="B4:B5"/>
    <mergeCell ref="D4:D5"/>
    <mergeCell ref="B6:B7"/>
    <mergeCell ref="B8:B10"/>
    <mergeCell ref="B11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2:G28"/>
  <sheetViews>
    <sheetView zoomScale="70" zoomScaleNormal="70" workbookViewId="0">
      <selection activeCell="F19" sqref="F19"/>
    </sheetView>
  </sheetViews>
  <sheetFormatPr baseColWidth="10" defaultRowHeight="15"/>
  <cols>
    <col min="1" max="1" width="13.140625" customWidth="1"/>
    <col min="2" max="2" width="15.28515625" customWidth="1"/>
    <col min="3" max="3" width="17.5703125" customWidth="1"/>
    <col min="4" max="4" width="13.5703125" customWidth="1"/>
    <col min="5" max="5" width="14" customWidth="1"/>
    <col min="6" max="6" width="13.28515625" customWidth="1"/>
    <col min="7" max="7" width="13.7109375" customWidth="1"/>
    <col min="9" max="9" width="13.140625" customWidth="1"/>
    <col min="10" max="10" width="12.85546875" customWidth="1"/>
    <col min="11" max="13" width="14" customWidth="1"/>
  </cols>
  <sheetData>
    <row r="2" spans="1:7">
      <c r="B2" s="390" t="s">
        <v>159</v>
      </c>
      <c r="C2" s="390"/>
    </row>
    <row r="3" spans="1:7">
      <c r="B3" s="20" t="s">
        <v>160</v>
      </c>
      <c r="C3" s="21"/>
    </row>
    <row r="4" spans="1:7">
      <c r="B4" s="20" t="s">
        <v>161</v>
      </c>
      <c r="C4" s="22"/>
    </row>
    <row r="5" spans="1:7">
      <c r="B5" s="20" t="s">
        <v>9</v>
      </c>
      <c r="C5" s="23"/>
    </row>
    <row r="6" spans="1:7">
      <c r="B6" s="20" t="s">
        <v>162</v>
      </c>
      <c r="C6" s="24"/>
    </row>
    <row r="8" spans="1:7" ht="15.75">
      <c r="A8" s="341" t="s">
        <v>163</v>
      </c>
      <c r="B8" s="341"/>
      <c r="C8" s="341"/>
      <c r="D8" s="341"/>
      <c r="E8" s="341"/>
      <c r="F8" s="341"/>
    </row>
    <row r="10" spans="1:7" ht="15.75" thickBot="1">
      <c r="A10" s="206"/>
      <c r="B10" s="206"/>
      <c r="C10" s="206"/>
      <c r="D10" s="206"/>
      <c r="E10" s="206"/>
      <c r="F10" s="206"/>
      <c r="G10" s="206"/>
    </row>
    <row r="11" spans="1:7" ht="16.5" thickTop="1" thickBot="1">
      <c r="A11" s="140"/>
      <c r="B11" s="228" t="s">
        <v>27</v>
      </c>
      <c r="C11" s="229"/>
      <c r="D11" s="230" t="s">
        <v>167</v>
      </c>
      <c r="E11" s="231"/>
      <c r="F11" s="232"/>
      <c r="G11" s="206"/>
    </row>
    <row r="12" spans="1:7" ht="21" customHeight="1" thickTop="1" thickBot="1">
      <c r="A12" s="140"/>
      <c r="B12" s="26" t="s">
        <v>8</v>
      </c>
      <c r="C12" s="27" t="s">
        <v>166</v>
      </c>
      <c r="D12" s="385"/>
      <c r="E12" s="386"/>
      <c r="F12" s="387"/>
      <c r="G12" s="204"/>
    </row>
    <row r="13" spans="1:7" ht="39.950000000000003" customHeight="1" thickTop="1" thickBot="1">
      <c r="A13" s="140"/>
      <c r="B13" s="42" t="s">
        <v>205</v>
      </c>
      <c r="C13" s="41">
        <v>1</v>
      </c>
      <c r="D13" s="45"/>
      <c r="E13" s="46"/>
      <c r="F13" s="47"/>
      <c r="G13" s="204"/>
    </row>
    <row r="14" spans="1:7" ht="39.950000000000003" customHeight="1" thickBot="1">
      <c r="A14" s="140"/>
      <c r="B14" s="42" t="s">
        <v>206</v>
      </c>
      <c r="C14" s="41">
        <v>0.8</v>
      </c>
      <c r="D14" s="53"/>
      <c r="E14" s="49"/>
      <c r="F14" s="50"/>
      <c r="G14" s="204"/>
    </row>
    <row r="15" spans="1:7" ht="39.950000000000003" customHeight="1" thickBot="1">
      <c r="A15" s="140"/>
      <c r="B15" s="42" t="s">
        <v>207</v>
      </c>
      <c r="C15" s="41">
        <v>0.6</v>
      </c>
      <c r="D15" s="48"/>
      <c r="E15" s="49"/>
      <c r="F15" s="50"/>
      <c r="G15" s="204"/>
    </row>
    <row r="16" spans="1:7" ht="39.950000000000003" customHeight="1" thickBot="1">
      <c r="A16" s="140"/>
      <c r="B16" s="42" t="s">
        <v>208</v>
      </c>
      <c r="C16" s="41">
        <v>0.4</v>
      </c>
      <c r="D16" s="48"/>
      <c r="E16" s="49"/>
      <c r="F16" s="50"/>
      <c r="G16" s="204"/>
    </row>
    <row r="17" spans="1:7" ht="19.5" customHeight="1" thickBot="1">
      <c r="A17" s="391"/>
      <c r="B17" s="42" t="s">
        <v>209</v>
      </c>
      <c r="C17" s="41">
        <v>0.2</v>
      </c>
      <c r="D17" s="54"/>
      <c r="E17" s="51"/>
      <c r="F17" s="52"/>
      <c r="G17" s="140"/>
    </row>
    <row r="18" spans="1:7" ht="18.95" customHeight="1" thickTop="1" thickBot="1">
      <c r="A18" s="391"/>
      <c r="B18" s="236" t="s">
        <v>26</v>
      </c>
      <c r="C18" s="27" t="s">
        <v>8</v>
      </c>
      <c r="D18" s="25" t="s">
        <v>9</v>
      </c>
      <c r="E18" s="25" t="s">
        <v>10</v>
      </c>
      <c r="F18" s="25" t="s">
        <v>11</v>
      </c>
      <c r="G18" s="205"/>
    </row>
    <row r="19" spans="1:7" ht="20.45" customHeight="1" thickTop="1" thickBot="1">
      <c r="B19" s="237"/>
      <c r="C19" s="27" t="s">
        <v>164</v>
      </c>
      <c r="D19" s="40">
        <v>0.6</v>
      </c>
      <c r="E19" s="40">
        <v>0.8</v>
      </c>
      <c r="F19" s="40">
        <v>1</v>
      </c>
    </row>
    <row r="20" spans="1:7" ht="16.5" thickTop="1" thickBot="1"/>
    <row r="21" spans="1:7" ht="25.5" customHeight="1" thickBot="1">
      <c r="B21" s="392" t="s">
        <v>179</v>
      </c>
      <c r="C21" s="393" t="s">
        <v>180</v>
      </c>
      <c r="D21" s="393"/>
      <c r="E21" s="393"/>
      <c r="F21" s="393"/>
    </row>
    <row r="22" spans="1:7" ht="39" customHeight="1" thickBot="1">
      <c r="B22" s="392"/>
      <c r="C22" s="393" t="s">
        <v>288</v>
      </c>
      <c r="D22" s="393"/>
      <c r="E22" s="393" t="s">
        <v>181</v>
      </c>
      <c r="F22" s="393"/>
    </row>
    <row r="23" spans="1:7" ht="43.5" customHeight="1" thickBot="1">
      <c r="B23" s="115" t="s">
        <v>162</v>
      </c>
      <c r="C23" s="394" t="s">
        <v>289</v>
      </c>
      <c r="D23" s="394"/>
      <c r="E23" s="394" t="s">
        <v>290</v>
      </c>
      <c r="F23" s="394"/>
    </row>
    <row r="24" spans="1:7" ht="43.5" customHeight="1" thickBot="1">
      <c r="B24" s="115" t="s">
        <v>9</v>
      </c>
      <c r="C24" s="388" t="s">
        <v>291</v>
      </c>
      <c r="D24" s="388"/>
      <c r="E24" s="394" t="s">
        <v>292</v>
      </c>
      <c r="F24" s="394"/>
    </row>
    <row r="25" spans="1:7" ht="43.5" customHeight="1" thickBot="1">
      <c r="B25" s="393" t="s">
        <v>165</v>
      </c>
      <c r="C25" s="388" t="s">
        <v>293</v>
      </c>
      <c r="D25" s="388"/>
      <c r="E25" s="388" t="s">
        <v>293</v>
      </c>
      <c r="F25" s="388"/>
    </row>
    <row r="26" spans="1:7" ht="43.5" customHeight="1" thickBot="1">
      <c r="B26" s="393"/>
      <c r="C26" s="389" t="s">
        <v>294</v>
      </c>
      <c r="D26" s="389"/>
      <c r="E26" s="389" t="s">
        <v>294</v>
      </c>
      <c r="F26" s="389"/>
    </row>
    <row r="27" spans="1:7" ht="43.5" customHeight="1" thickBot="1">
      <c r="B27" s="393" t="s">
        <v>160</v>
      </c>
      <c r="C27" s="388" t="s">
        <v>293</v>
      </c>
      <c r="D27" s="388"/>
      <c r="E27" s="388" t="s">
        <v>293</v>
      </c>
      <c r="F27" s="388"/>
    </row>
    <row r="28" spans="1:7" ht="43.5" customHeight="1" thickBot="1">
      <c r="B28" s="393"/>
      <c r="C28" s="389" t="s">
        <v>294</v>
      </c>
      <c r="D28" s="389"/>
      <c r="E28" s="389" t="s">
        <v>294</v>
      </c>
      <c r="F28" s="389"/>
    </row>
  </sheetData>
  <mergeCells count="24">
    <mergeCell ref="C27:D27"/>
    <mergeCell ref="E24:F24"/>
    <mergeCell ref="E25:F25"/>
    <mergeCell ref="E26:F26"/>
    <mergeCell ref="C23:D23"/>
    <mergeCell ref="C24:D24"/>
    <mergeCell ref="C25:D25"/>
    <mergeCell ref="C26:D26"/>
    <mergeCell ref="D11:F12"/>
    <mergeCell ref="E27:F27"/>
    <mergeCell ref="E28:F28"/>
    <mergeCell ref="B18:B19"/>
    <mergeCell ref="B2:C2"/>
    <mergeCell ref="A8:F8"/>
    <mergeCell ref="A17:A18"/>
    <mergeCell ref="B11:C11"/>
    <mergeCell ref="B21:B22"/>
    <mergeCell ref="B25:B26"/>
    <mergeCell ref="B27:B28"/>
    <mergeCell ref="C21:F21"/>
    <mergeCell ref="C22:D22"/>
    <mergeCell ref="E22:F22"/>
    <mergeCell ref="C28:D28"/>
    <mergeCell ref="E23:F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B1:C17"/>
  <sheetViews>
    <sheetView workbookViewId="0">
      <selection activeCell="C6" sqref="C6"/>
    </sheetView>
  </sheetViews>
  <sheetFormatPr baseColWidth="10" defaultColWidth="11.42578125" defaultRowHeight="15"/>
  <cols>
    <col min="1" max="1" width="4.140625" customWidth="1"/>
    <col min="2" max="2" width="30.42578125" style="37" customWidth="1"/>
    <col min="3" max="3" width="45.7109375" customWidth="1"/>
  </cols>
  <sheetData>
    <row r="1" spans="2:3">
      <c r="B1" s="316" t="s">
        <v>200</v>
      </c>
      <c r="C1" s="316"/>
    </row>
    <row r="3" spans="2:3">
      <c r="B3" s="38" t="s">
        <v>199</v>
      </c>
      <c r="C3" s="1"/>
    </row>
    <row r="4" spans="2:3">
      <c r="B4" s="38" t="s">
        <v>198</v>
      </c>
      <c r="C4" s="1"/>
    </row>
    <row r="5" spans="2:3" ht="45">
      <c r="B5" s="38" t="s">
        <v>197</v>
      </c>
      <c r="C5" s="1"/>
    </row>
    <row r="6" spans="2:3">
      <c r="B6" s="38" t="s">
        <v>196</v>
      </c>
      <c r="C6" s="2" t="s">
        <v>195</v>
      </c>
    </row>
    <row r="7" spans="2:3">
      <c r="B7" s="38" t="s">
        <v>12</v>
      </c>
      <c r="C7" s="1"/>
    </row>
    <row r="8" spans="2:3" ht="30">
      <c r="B8" s="38" t="s">
        <v>194</v>
      </c>
      <c r="C8" s="1"/>
    </row>
    <row r="9" spans="2:3" ht="45">
      <c r="B9" s="38" t="s">
        <v>193</v>
      </c>
      <c r="C9" s="1"/>
    </row>
    <row r="10" spans="2:3">
      <c r="B10" s="395" t="s">
        <v>192</v>
      </c>
      <c r="C10" s="1" t="s">
        <v>191</v>
      </c>
    </row>
    <row r="11" spans="2:3">
      <c r="B11" s="396"/>
      <c r="C11" s="1" t="s">
        <v>13</v>
      </c>
    </row>
    <row r="12" spans="2:3" ht="30">
      <c r="B12" s="38" t="s">
        <v>14</v>
      </c>
      <c r="C12" s="1"/>
    </row>
    <row r="13" spans="2:3" ht="30">
      <c r="B13" s="38" t="s">
        <v>190</v>
      </c>
      <c r="C13" s="1"/>
    </row>
    <row r="14" spans="2:3">
      <c r="B14" s="38" t="s">
        <v>15</v>
      </c>
      <c r="C14" s="1"/>
    </row>
    <row r="15" spans="2:3">
      <c r="B15" s="38" t="s">
        <v>189</v>
      </c>
      <c r="C15" s="1"/>
    </row>
    <row r="16" spans="2:3">
      <c r="B16" s="38" t="s">
        <v>188</v>
      </c>
      <c r="C16" s="1"/>
    </row>
    <row r="17" spans="2:3">
      <c r="B17" s="38" t="s">
        <v>187</v>
      </c>
      <c r="C17" s="1"/>
    </row>
  </sheetData>
  <mergeCells count="2">
    <mergeCell ref="B1:C1"/>
    <mergeCell ref="B10:B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BE2F83-94AE-4B58-A665-155018A2D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2FC51-8F0D-41D8-8387-6C778F45E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758A9-1739-4F39-9124-D8BF74D04395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aa566a8a-6713-4a80-931c-22c062d99736"/>
    <ds:schemaRef ds:uri="82d0fe9e-8728-4812-b9b4-6538b250159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Matriz Riesgos </vt:lpstr>
      <vt:lpstr>Mapa Riesgos</vt:lpstr>
      <vt:lpstr>Datos Validacion</vt:lpstr>
      <vt:lpstr>Tipos de riesgos</vt:lpstr>
      <vt:lpstr>Tablas Prob-Imp</vt:lpstr>
      <vt:lpstr>Eval Controles</vt:lpstr>
      <vt:lpstr>ZONAS DE RIESGO</vt:lpstr>
      <vt:lpstr>Plantilla Indicador R</vt:lpstr>
      <vt:lpstr>'Tipos de riesgos'!_ftnref1</vt:lpstr>
      <vt:lpstr>'Tipos de riesgos'!_Toc40698339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Rolando Suarez Gomez - Cont</dc:creator>
  <cp:lastModifiedBy>Ivonn Magaly Moreno Barrera</cp:lastModifiedBy>
  <cp:lastPrinted>2024-10-28T14:49:58Z</cp:lastPrinted>
  <dcterms:created xsi:type="dcterms:W3CDTF">2018-06-15T19:57:48Z</dcterms:created>
  <dcterms:modified xsi:type="dcterms:W3CDTF">2026-05-27T16:27:22Z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