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lopez\Downloads\Gestion recursos\Bienes y servicios\Procedimientos\GR-PR-014\"/>
    </mc:Choice>
  </mc:AlternateContent>
  <xr:revisionPtr revIDLastSave="0" documentId="13_ncr:1_{4FA01C7D-2092-4314-8195-749F7DB52A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LEJIDAD DE LOS CONTRATOS" sheetId="3" r:id="rId1"/>
    <sheet name="Hoja1" sheetId="2" r:id="rId2"/>
  </sheets>
  <externalReferences>
    <externalReference r:id="rId3"/>
  </externalReferences>
  <definedNames>
    <definedName name="valor">[1]Hoja2!$C$5:$C$8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3" l="1"/>
  <c r="N46" i="3" s="1"/>
  <c r="K45" i="3"/>
  <c r="L45" i="3" s="1"/>
  <c r="M45" i="3" s="1"/>
  <c r="K44" i="3"/>
  <c r="N44" i="3" s="1"/>
  <c r="K43" i="3"/>
  <c r="N43" i="3" s="1"/>
  <c r="K42" i="3"/>
  <c r="N42" i="3" s="1"/>
  <c r="F24" i="3"/>
  <c r="F25" i="3" s="1"/>
  <c r="L44" i="3" l="1"/>
  <c r="M44" i="3" s="1"/>
  <c r="N45" i="3"/>
  <c r="L46" i="3"/>
  <c r="M46" i="3" s="1"/>
  <c r="L42" i="3"/>
  <c r="M42" i="3" s="1"/>
  <c r="L43" i="3"/>
  <c r="M43" i="3" s="1"/>
</calcChain>
</file>

<file path=xl/sharedStrings.xml><?xml version="1.0" encoding="utf-8"?>
<sst xmlns="http://schemas.openxmlformats.org/spreadsheetml/2006/main" count="61" uniqueCount="61">
  <si>
    <t>CONTRATO INTERADMINISTRATIVO</t>
  </si>
  <si>
    <t>DIA</t>
  </si>
  <si>
    <t>MES</t>
  </si>
  <si>
    <t>AÑO</t>
  </si>
  <si>
    <t>RESPONSABLE</t>
  </si>
  <si>
    <t>ENERO</t>
  </si>
  <si>
    <t>NOMBRE DEL CONTRATISTA</t>
  </si>
  <si>
    <t>FEBRERO</t>
  </si>
  <si>
    <t>CONTRATO DE SUMINISTRO</t>
  </si>
  <si>
    <t>TIPO CONTRATO</t>
  </si>
  <si>
    <t>MARZO</t>
  </si>
  <si>
    <t>CONTRATO DE COMPRAVENTA</t>
  </si>
  <si>
    <t xml:space="preserve">No CONTRATO  </t>
  </si>
  <si>
    <t>ABRIL</t>
  </si>
  <si>
    <t>CONTRATO DE FIDUCIA MERCANTIL</t>
  </si>
  <si>
    <t>MAYO</t>
  </si>
  <si>
    <t>CONTRATO DE OBRA</t>
  </si>
  <si>
    <t>PUNTOS POR CRITERIO</t>
  </si>
  <si>
    <t>CRITERIO</t>
  </si>
  <si>
    <t>CALIFICACIÓN</t>
  </si>
  <si>
    <t>JUNIO</t>
  </si>
  <si>
    <t>El acuerdo contractual contempla obligaciones de alto conocimiento tecnico o especifico</t>
  </si>
  <si>
    <t>JULIO</t>
  </si>
  <si>
    <t>El alcance del objeto contractual incluye la realizacion de contratacion derivada</t>
  </si>
  <si>
    <t>AGOSTO</t>
  </si>
  <si>
    <t>El objeto contractual esta focalizado en un sector de la población determinado</t>
  </si>
  <si>
    <t>SEPTIEMBRE</t>
  </si>
  <si>
    <t>El acuerdo contractual requiere de indicadores de impacto</t>
  </si>
  <si>
    <t>OCTUBRE</t>
  </si>
  <si>
    <t>El valor del contrato es de mayor cuantia para la vigencia de suscripción</t>
  </si>
  <si>
    <t>NOVIEMBRE</t>
  </si>
  <si>
    <t xml:space="preserve">El acuerdo contractual dentro de sus obligaciones especificas contempla actividades asociadas a un  proyecto que busca el cumplimiento de politicas publicas especiales y/o determinadas </t>
  </si>
  <si>
    <t>DICIEMBRE</t>
  </si>
  <si>
    <t>El acuerdo contractual requiere estudio geopoblacional/ georefencial especifico</t>
  </si>
  <si>
    <t>El plazo de ejecucion del contrato supera una vigencia</t>
  </si>
  <si>
    <t>El acuerdo contractual requiere aporte o contrapartida por parte del contratista</t>
  </si>
  <si>
    <t xml:space="preserve">El acuerdo contractual implica la transferencia de recursos para el manejo de un tercero </t>
  </si>
  <si>
    <t>RESULTADO</t>
  </si>
  <si>
    <t>COMPLEJIDAD DEL CONTRATO</t>
  </si>
  <si>
    <t>ESCALA DE CLASIFICACIÓN DE ACUERDO AL PUNTAJE OBTENIDO</t>
  </si>
  <si>
    <t>Entre 801 y 1.000</t>
  </si>
  <si>
    <t>Entre 601 y 800</t>
  </si>
  <si>
    <t>Entre 400 y 600</t>
  </si>
  <si>
    <t>Entre 201 y 399</t>
  </si>
  <si>
    <t>Entre 0 y 200</t>
  </si>
  <si>
    <t>Firma de Supervisor o Interventor (Según el caso)</t>
  </si>
  <si>
    <t xml:space="preserve">CONTRATO DE PRESTACIÓN DE SERVICIOS </t>
  </si>
  <si>
    <t>Se calificara en la escala del 1 al 5 de acuardo la complejidad del contrato.      
---------------------------------------------------------------------------------------------------------------------------------------  
-1- MUY BAJA       -2- BAJA       -3- MEDIA       -4- ALTA       -5- MUY ALTA</t>
  </si>
  <si>
    <t>Proceso: Adquisición de Bienes y Servicios</t>
  </si>
  <si>
    <t xml:space="preserve">Pág: 1 de 1 </t>
  </si>
  <si>
    <t>Código:</t>
  </si>
  <si>
    <t>Versión:</t>
  </si>
  <si>
    <t>Fecha:</t>
  </si>
  <si>
    <t>1- MUY BAJA COMPLEJIDAD</t>
  </si>
  <si>
    <t>2- BAJA COMPLEJIDAD</t>
  </si>
  <si>
    <t xml:space="preserve"> 3- MEDIA COMPLEJIDAD</t>
  </si>
  <si>
    <t>4- ALTA COMPLEJIDAD</t>
  </si>
  <si>
    <t>5- MUY ALTA COMPLEJIDAD</t>
  </si>
  <si>
    <t>Proceso Gestión de Recursos</t>
  </si>
  <si>
    <t>CONTRATOS DE ALTA COMPLEJIDAD</t>
  </si>
  <si>
    <t>GR-FM-048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</si>
</sst>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&quot;SI&quot;"/>
    <numFmt numFmtId="166" formatCode="&quot;NO&quot;"/>
    <numFmt numFmtId="167" formatCode="\1\ &quot;NOTABLE&quot;"/>
    <numFmt numFmtId="168" formatCode="\2\ &quot;CONFIABLE&quot;"/>
    <numFmt numFmtId="169" formatCode="\3\ \ &quot;RIESGO&quot;"/>
    <numFmt numFmtId="170" formatCode="\ &quot;1&quot;"/>
    <numFmt numFmtId="171" formatCode="\ &quot;2&quot;"/>
    <numFmt numFmtId="172" formatCode="\ &quot;3&quot;"/>
    <numFmt numFmtId="173" formatCode="\ &quot;4&quot;"/>
    <numFmt numFmtId="174" formatCode="\ &quot;5&quot;"/>
  </numFmts>
  <fonts count="17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2"/>
      <name val="Verdana"/>
      <family val="2"/>
    </font>
    <font>
      <sz val="8"/>
      <name val="Verdana"/>
      <family val="2"/>
    </font>
    <font>
      <sz val="8"/>
      <color rgb="FFFF0000"/>
      <name val="Verdana"/>
      <family val="2"/>
    </font>
    <font>
      <sz val="11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4"/>
      <name val="Verdana"/>
      <family val="2"/>
    </font>
    <font>
      <b/>
      <sz val="11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1"/>
      <color rgb="FF000000"/>
      <name val="Verdana"/>
      <family val="2"/>
    </font>
    <font>
      <b/>
      <sz val="14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double">
        <color theme="4" tint="-0.24994659260841701"/>
      </left>
      <right style="hair">
        <color theme="4" tint="-0.24994659260841701"/>
      </right>
      <top style="double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/>
      <diagonal/>
    </border>
    <border>
      <left style="hair">
        <color theme="4" tint="-0.24994659260841701"/>
      </left>
      <right style="double">
        <color theme="4" tint="-0.24994659260841701"/>
      </right>
      <top style="double">
        <color theme="4" tint="-0.2499465926084170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3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0" borderId="0" xfId="0" applyFont="1"/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170" fontId="5" fillId="0" borderId="0" xfId="0" applyNumberFormat="1" applyFont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171" fontId="5" fillId="0" borderId="0" xfId="0" applyNumberFormat="1" applyFont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172" fontId="5" fillId="0" borderId="0" xfId="0" applyNumberFormat="1" applyFont="1" applyAlignment="1" applyProtection="1">
      <alignment horizontal="center" vertical="center" wrapText="1"/>
      <protection hidden="1"/>
    </xf>
    <xf numFmtId="173" fontId="5" fillId="0" borderId="0" xfId="0" applyNumberFormat="1" applyFont="1" applyAlignment="1" applyProtection="1">
      <alignment horizontal="center" vertical="center" wrapText="1"/>
      <protection hidden="1"/>
    </xf>
    <xf numFmtId="174" fontId="5" fillId="0" borderId="0" xfId="0" applyNumberFormat="1" applyFont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165" fontId="5" fillId="0" borderId="0" xfId="0" applyNumberFormat="1" applyFont="1" applyAlignment="1" applyProtection="1">
      <alignment horizontal="center" vertical="center" wrapText="1"/>
      <protection hidden="1"/>
    </xf>
    <xf numFmtId="166" fontId="5" fillId="0" borderId="0" xfId="0" applyNumberFormat="1" applyFont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9" fontId="3" fillId="0" borderId="0" xfId="2" applyFont="1" applyFill="1" applyAlignment="1" applyProtection="1">
      <alignment horizontal="center"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left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3" fontId="3" fillId="0" borderId="0" xfId="1" applyNumberFormat="1" applyFont="1" applyFill="1" applyAlignment="1" applyProtection="1">
      <alignment horizontal="center" vertical="center" wrapText="1"/>
      <protection hidden="1"/>
    </xf>
    <xf numFmtId="2" fontId="3" fillId="0" borderId="0" xfId="0" applyNumberFormat="1" applyFont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169" fontId="9" fillId="0" borderId="0" xfId="0" applyNumberFormat="1" applyFont="1" applyAlignment="1" applyProtection="1">
      <alignment horizontal="left" vertical="center" wrapText="1"/>
      <protection hidden="1"/>
    </xf>
    <xf numFmtId="168" fontId="9" fillId="0" borderId="0" xfId="0" applyNumberFormat="1" applyFont="1" applyAlignment="1" applyProtection="1">
      <alignment horizontal="left" vertical="center" wrapText="1"/>
      <protection hidden="1"/>
    </xf>
    <xf numFmtId="167" fontId="9" fillId="0" borderId="0" xfId="0" applyNumberFormat="1" applyFont="1" applyAlignment="1" applyProtection="1">
      <alignment horizontal="left" vertical="center" wrapText="1"/>
      <protection hidden="1"/>
    </xf>
    <xf numFmtId="0" fontId="13" fillId="2" borderId="13" xfId="0" applyFont="1" applyFill="1" applyBorder="1" applyAlignment="1">
      <alignment horizontal="right" vertical="center" wrapText="1"/>
    </xf>
    <xf numFmtId="0" fontId="14" fillId="3" borderId="13" xfId="0" applyFont="1" applyFill="1" applyBorder="1" applyAlignment="1">
      <alignment vertical="center" wrapText="1"/>
    </xf>
    <xf numFmtId="167" fontId="9" fillId="0" borderId="13" xfId="0" applyNumberFormat="1" applyFont="1" applyBorder="1" applyAlignment="1" applyProtection="1">
      <alignment horizontal="left" vertical="top" wrapText="1"/>
      <protection hidden="1"/>
    </xf>
    <xf numFmtId="0" fontId="3" fillId="0" borderId="11" xfId="0" applyFont="1" applyBorder="1" applyAlignment="1" applyProtection="1">
      <alignment horizontal="left" vertical="center" wrapText="1"/>
      <protection hidden="1"/>
    </xf>
    <xf numFmtId="0" fontId="15" fillId="2" borderId="13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7" fillId="0" borderId="17" xfId="3" applyFont="1" applyBorder="1" applyAlignment="1" applyProtection="1">
      <alignment horizontal="center" vertical="center" wrapText="1"/>
      <protection hidden="1"/>
    </xf>
    <xf numFmtId="0" fontId="7" fillId="0" borderId="18" xfId="3" applyFont="1" applyBorder="1" applyAlignment="1" applyProtection="1">
      <alignment horizontal="center" vertical="center" wrapText="1"/>
      <protection hidden="1"/>
    </xf>
    <xf numFmtId="0" fontId="7" fillId="0" borderId="19" xfId="3" applyFont="1" applyBorder="1" applyAlignment="1" applyProtection="1">
      <alignment horizontal="center" vertical="center" wrapText="1"/>
      <protection hidden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 wrapText="1"/>
      <protection hidden="1"/>
    </xf>
    <xf numFmtId="169" fontId="9" fillId="0" borderId="14" xfId="0" applyNumberFormat="1" applyFont="1" applyBorder="1" applyAlignment="1" applyProtection="1">
      <alignment horizontal="left" vertical="center" wrapText="1"/>
      <protection hidden="1"/>
    </xf>
    <xf numFmtId="169" fontId="9" fillId="0" borderId="16" xfId="0" applyNumberFormat="1" applyFont="1" applyBorder="1" applyAlignment="1" applyProtection="1">
      <alignment horizontal="left" vertical="center" wrapText="1"/>
      <protection hidden="1"/>
    </xf>
    <xf numFmtId="168" fontId="9" fillId="0" borderId="13" xfId="0" applyNumberFormat="1" applyFont="1" applyBorder="1" applyAlignment="1" applyProtection="1">
      <alignment horizontal="left" vertical="top" wrapText="1"/>
      <protection hidden="1"/>
    </xf>
    <xf numFmtId="0" fontId="9" fillId="0" borderId="13" xfId="0" applyFont="1" applyBorder="1" applyAlignment="1" applyProtection="1">
      <alignment horizontal="justify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4" fontId="11" fillId="0" borderId="7" xfId="0" applyNumberFormat="1" applyFont="1" applyBorder="1" applyAlignment="1" applyProtection="1">
      <alignment horizontal="center" vertical="center" wrapText="1"/>
      <protection hidden="1"/>
    </xf>
    <xf numFmtId="4" fontId="11" fillId="0" borderId="8" xfId="0" applyNumberFormat="1" applyFont="1" applyBorder="1" applyAlignment="1" applyProtection="1">
      <alignment horizontal="center" vertical="center" wrapText="1"/>
      <protection hidden="1"/>
    </xf>
    <xf numFmtId="14" fontId="14" fillId="3" borderId="13" xfId="0" applyNumberFormat="1" applyFont="1" applyFill="1" applyBorder="1" applyAlignment="1">
      <alignment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6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A41D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A4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251012</xdr:colOff>
      <xdr:row>3</xdr:row>
      <xdr:rowOff>89647</xdr:rowOff>
    </xdr:from>
    <xdr:to>
      <xdr:col>1</xdr:col>
      <xdr:colOff>1389529</xdr:colOff>
      <xdr:row>5</xdr:row>
      <xdr:rowOff>184612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02F18B-CBF8-4007-87F6-3FAFEC129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6" y="717176"/>
          <a:ext cx="1138517" cy="579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wduque\Desktop\WILMER\MINCOMERCIO-I-T\DOCUMENTOS%20OFICINA\RIESGOS\evalaucion%20contratista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GC-FR-012"/>
      <sheetName val="Hoja2"/>
    </sheetNames>
    <sheetDataSet>
      <sheetData sheetId="0"/>
      <sheetData sheetId="1">
        <row r="5">
          <cell r="C5">
            <v>0</v>
          </cell>
        </row>
        <row r="6">
          <cell r="C6">
            <v>1</v>
          </cell>
        </row>
        <row r="7">
          <cell r="C7">
            <v>2</v>
          </cell>
        </row>
        <row r="8">
          <cell r="C8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D9C4-3D70-487E-975F-BF6F8444E179}">
  <dimension ref="A1:IX48"/>
  <sheetViews>
    <sheetView showGridLines="0" tabSelected="1" zoomScale="85" zoomScaleNormal="85" zoomScaleSheetLayoutView="85" workbookViewId="0">
      <selection activeCell="C9" sqref="C9:E9"/>
    </sheetView>
  </sheetViews>
  <sheetFormatPr defaultColWidth="0" defaultRowHeight="16.2" x14ac:dyDescent="0.25"/>
  <cols>
    <col min="1" max="1" width="2.875" style="1" customWidth="1"/>
    <col min="2" max="2" width="27.625" style="1" customWidth="1"/>
    <col min="3" max="3" width="26" style="1" customWidth="1"/>
    <col min="4" max="5" width="19.875" style="1" customWidth="1"/>
    <col min="6" max="6" width="6.625" style="1" customWidth="1"/>
    <col min="7" max="7" width="14.125" style="1" customWidth="1"/>
    <col min="8" max="8" width="18.375" style="1" customWidth="1"/>
    <col min="9" max="9" width="9.25" style="2" customWidth="1"/>
    <col min="10" max="10" width="7.125" style="3" hidden="1" customWidth="1"/>
    <col min="11" max="11" width="17.625" style="3" hidden="1" customWidth="1"/>
    <col min="12" max="12" width="3.625" style="3" hidden="1" customWidth="1"/>
    <col min="13" max="13" width="2.625" style="2" hidden="1" customWidth="1"/>
    <col min="14" max="14" width="56.375" style="2" hidden="1" customWidth="1"/>
    <col min="15" max="15" width="15.375" style="1" bestFit="1" customWidth="1"/>
    <col min="16" max="16" width="4.625" style="1" customWidth="1"/>
    <col min="17" max="17" width="7.125" style="1" customWidth="1"/>
    <col min="18" max="18" width="11.375" style="1" customWidth="1"/>
    <col min="19" max="19" width="13.375" style="1" customWidth="1"/>
    <col min="20" max="30" width="11.375" style="1" customWidth="1"/>
    <col min="31" max="31" width="7.125" style="1" customWidth="1"/>
    <col min="32" max="32" width="0" style="4" hidden="1"/>
    <col min="33" max="34" width="11.375" style="1" hidden="1" customWidth="1"/>
    <col min="35" max="35" width="2.375" style="1" hidden="1" customWidth="1"/>
    <col min="36" max="36" width="8.875" style="1" hidden="1" customWidth="1"/>
    <col min="37" max="37" width="10.125" style="1" hidden="1" customWidth="1"/>
    <col min="38" max="41" width="11.375" style="1" hidden="1" customWidth="1"/>
    <col min="42" max="42" width="2.375" style="1" hidden="1" customWidth="1"/>
    <col min="43" max="43" width="8.875" style="1" hidden="1" customWidth="1"/>
    <col min="44" max="44" width="10.125" style="1" hidden="1" customWidth="1"/>
    <col min="45" max="48" width="11.375" style="1" hidden="1" customWidth="1"/>
    <col min="49" max="49" width="2.375" style="1" hidden="1" customWidth="1"/>
    <col min="50" max="50" width="8.875" style="1" hidden="1" customWidth="1"/>
    <col min="51" max="51" width="10.125" style="1" hidden="1" customWidth="1"/>
    <col min="52" max="55" width="11.375" style="1" hidden="1" customWidth="1"/>
    <col min="56" max="56" width="2.375" style="1" hidden="1" customWidth="1"/>
    <col min="57" max="57" width="8.875" style="1" hidden="1" customWidth="1"/>
    <col min="58" max="58" width="10.125" style="1" hidden="1" customWidth="1"/>
    <col min="59" max="62" width="11.375" style="1" hidden="1" customWidth="1"/>
    <col min="63" max="63" width="2.375" style="1" hidden="1" customWidth="1"/>
    <col min="64" max="64" width="8.875" style="1" hidden="1" customWidth="1"/>
    <col min="65" max="65" width="10.125" style="1" hidden="1" customWidth="1"/>
    <col min="66" max="69" width="11.375" style="1" hidden="1" customWidth="1"/>
    <col min="70" max="70" width="2.375" style="1" hidden="1" customWidth="1"/>
    <col min="71" max="71" width="8.875" style="1" hidden="1" customWidth="1"/>
    <col min="72" max="72" width="10.125" style="1" hidden="1" customWidth="1"/>
    <col min="73" max="76" width="11.375" style="1" hidden="1" customWidth="1"/>
    <col min="77" max="77" width="2.375" style="1" hidden="1" customWidth="1"/>
    <col min="78" max="78" width="8.875" style="1" hidden="1" customWidth="1"/>
    <col min="79" max="79" width="10.125" style="1" hidden="1" customWidth="1"/>
    <col min="80" max="83" width="11.375" style="1" hidden="1" customWidth="1"/>
    <col min="84" max="84" width="2.375" style="1" hidden="1" customWidth="1"/>
    <col min="85" max="85" width="8.875" style="1" hidden="1" customWidth="1"/>
    <col min="86" max="86" width="10.125" style="1" hidden="1" customWidth="1"/>
    <col min="87" max="90" width="11.375" style="1" hidden="1" customWidth="1"/>
    <col min="91" max="91" width="2.375" style="1" hidden="1" customWidth="1"/>
    <col min="92" max="92" width="8.875" style="1" hidden="1" customWidth="1"/>
    <col min="93" max="93" width="10.125" style="1" hidden="1" customWidth="1"/>
    <col min="94" max="97" width="11.375" style="1" hidden="1" customWidth="1"/>
    <col min="98" max="98" width="2.375" style="1" hidden="1" customWidth="1"/>
    <col min="99" max="99" width="8.875" style="1" hidden="1" customWidth="1"/>
    <col min="100" max="100" width="10.125" style="1" hidden="1" customWidth="1"/>
    <col min="101" max="104" width="11.375" style="1" hidden="1" customWidth="1"/>
    <col min="105" max="105" width="2.375" style="1" hidden="1" customWidth="1"/>
    <col min="106" max="106" width="8.875" style="1" hidden="1" customWidth="1"/>
    <col min="107" max="107" width="10.125" style="1" hidden="1" customWidth="1"/>
    <col min="108" max="111" width="11.375" style="1" hidden="1" customWidth="1"/>
    <col min="112" max="112" width="2.375" style="1" hidden="1" customWidth="1"/>
    <col min="113" max="113" width="8.875" style="1" hidden="1" customWidth="1"/>
    <col min="114" max="114" width="10.125" style="1" hidden="1" customWidth="1"/>
    <col min="115" max="118" width="11.375" style="1" hidden="1" customWidth="1"/>
    <col min="119" max="119" width="2.375" style="1" hidden="1" customWidth="1"/>
    <col min="120" max="120" width="8.875" style="1" hidden="1" customWidth="1"/>
    <col min="121" max="121" width="10.125" style="1" hidden="1" customWidth="1"/>
    <col min="122" max="125" width="11.375" style="1" hidden="1" customWidth="1"/>
    <col min="126" max="126" width="2.375" style="1" hidden="1" customWidth="1"/>
    <col min="127" max="127" width="8.875" style="1" hidden="1" customWidth="1"/>
    <col min="128" max="128" width="10.125" style="1" hidden="1" customWidth="1"/>
    <col min="129" max="132" width="11.375" style="1" hidden="1" customWidth="1"/>
    <col min="133" max="133" width="2.375" style="1" hidden="1" customWidth="1"/>
    <col min="134" max="134" width="8.875" style="1" hidden="1" customWidth="1"/>
    <col min="135" max="135" width="10.125" style="1" hidden="1" customWidth="1"/>
    <col min="136" max="139" width="11.375" style="1" hidden="1" customWidth="1"/>
    <col min="140" max="140" width="2.375" style="1" hidden="1" customWidth="1"/>
    <col min="141" max="141" width="8.875" style="1" hidden="1" customWidth="1"/>
    <col min="142" max="142" width="10.125" style="1" hidden="1" customWidth="1"/>
    <col min="143" max="146" width="11.375" style="1" hidden="1" customWidth="1"/>
    <col min="147" max="147" width="2.375" style="1" hidden="1" customWidth="1"/>
    <col min="148" max="148" width="8.875" style="1" hidden="1" customWidth="1"/>
    <col min="149" max="149" width="10.125" style="1" hidden="1" customWidth="1"/>
    <col min="150" max="153" width="11.375" style="1" hidden="1" customWidth="1"/>
    <col min="154" max="154" width="2.375" style="1" hidden="1" customWidth="1"/>
    <col min="155" max="155" width="8.875" style="1" hidden="1" customWidth="1"/>
    <col min="156" max="156" width="10.125" style="1" hidden="1" customWidth="1"/>
    <col min="157" max="160" width="11.375" style="1" hidden="1" customWidth="1"/>
    <col min="161" max="161" width="2.375" style="1" hidden="1" customWidth="1"/>
    <col min="162" max="162" width="8.875" style="1" hidden="1" customWidth="1"/>
    <col min="163" max="163" width="10.125" style="1" hidden="1" customWidth="1"/>
    <col min="164" max="167" width="11.375" style="1" hidden="1" customWidth="1"/>
    <col min="168" max="168" width="2.375" style="1" hidden="1" customWidth="1"/>
    <col min="169" max="169" width="8.875" style="1" hidden="1" customWidth="1"/>
    <col min="170" max="170" width="10.125" style="1" hidden="1" customWidth="1"/>
    <col min="171" max="174" width="11.375" style="1" hidden="1" customWidth="1"/>
    <col min="175" max="175" width="2.375" style="1" hidden="1" customWidth="1"/>
    <col min="176" max="176" width="8.875" style="1" hidden="1" customWidth="1"/>
    <col min="177" max="177" width="10.125" style="1" hidden="1" customWidth="1"/>
    <col min="178" max="181" width="11.375" style="1" hidden="1" customWidth="1"/>
    <col min="182" max="182" width="2.375" style="1" hidden="1" customWidth="1"/>
    <col min="183" max="183" width="8.875" style="1" hidden="1" customWidth="1"/>
    <col min="184" max="184" width="10.125" style="1" hidden="1" customWidth="1"/>
    <col min="185" max="188" width="11.375" style="1" hidden="1" customWidth="1"/>
    <col min="189" max="189" width="2.375" style="1" hidden="1" customWidth="1"/>
    <col min="190" max="190" width="8.875" style="1" hidden="1" customWidth="1"/>
    <col min="191" max="191" width="10.125" style="1" hidden="1" customWidth="1"/>
    <col min="192" max="195" width="11.375" style="1" hidden="1" customWidth="1"/>
    <col min="196" max="196" width="2.375" style="1" hidden="1" customWidth="1"/>
    <col min="197" max="197" width="8.875" style="1" hidden="1" customWidth="1"/>
    <col min="198" max="198" width="10.125" style="1" hidden="1" customWidth="1"/>
    <col min="199" max="202" width="11.375" style="1" hidden="1" customWidth="1"/>
    <col min="203" max="203" width="2.375" style="1" hidden="1" customWidth="1"/>
    <col min="204" max="204" width="8.875" style="1" hidden="1" customWidth="1"/>
    <col min="205" max="205" width="10.125" style="1" hidden="1" customWidth="1"/>
    <col min="206" max="209" width="11.375" style="1" hidden="1" customWidth="1"/>
    <col min="210" max="210" width="2.375" style="1" hidden="1" customWidth="1"/>
    <col min="211" max="211" width="8.875" style="1" hidden="1" customWidth="1"/>
    <col min="212" max="212" width="10.125" style="1" hidden="1" customWidth="1"/>
    <col min="213" max="216" width="11.375" style="1" hidden="1" customWidth="1"/>
    <col min="217" max="217" width="2.375" style="1" hidden="1" customWidth="1"/>
    <col min="218" max="218" width="8.875" style="1" hidden="1" customWidth="1"/>
    <col min="219" max="219" width="10.125" style="1" hidden="1" customWidth="1"/>
    <col min="220" max="223" width="11.375" style="1" hidden="1" customWidth="1"/>
    <col min="224" max="224" width="2.375" style="1" hidden="1" customWidth="1"/>
    <col min="225" max="225" width="8.875" style="1" hidden="1" customWidth="1"/>
    <col min="226" max="226" width="10.125" style="1" hidden="1" customWidth="1"/>
    <col min="227" max="230" width="11.375" style="1" hidden="1" customWidth="1"/>
    <col min="231" max="231" width="2.375" style="1" hidden="1" customWidth="1"/>
    <col min="232" max="232" width="8.875" style="1" hidden="1" customWidth="1"/>
    <col min="233" max="233" width="10.125" style="1" hidden="1" customWidth="1"/>
    <col min="234" max="237" width="11.375" style="1" hidden="1" customWidth="1"/>
    <col min="238" max="238" width="2.375" style="1" hidden="1" customWidth="1"/>
    <col min="239" max="239" width="8.875" style="1" hidden="1" customWidth="1"/>
    <col min="240" max="240" width="10.125" style="1" hidden="1" customWidth="1"/>
    <col min="241" max="244" width="11.375" style="1" hidden="1" customWidth="1"/>
    <col min="245" max="245" width="2.375" style="1" hidden="1" customWidth="1"/>
    <col min="246" max="246" width="8.875" style="1" hidden="1" customWidth="1"/>
    <col min="247" max="247" width="10.125" style="1" hidden="1" customWidth="1"/>
    <col min="248" max="258" width="11.375" style="1" hidden="1" customWidth="1"/>
    <col min="259" max="16384" width="10.125" style="1" hidden="1"/>
  </cols>
  <sheetData>
    <row r="1" spans="1:14" x14ac:dyDescent="0.25">
      <c r="M1" s="1"/>
    </row>
    <row r="2" spans="1:14" ht="16.8" thickBot="1" x14ac:dyDescent="0.3">
      <c r="M2" s="1"/>
    </row>
    <row r="3" spans="1:14" ht="16.2" customHeight="1" x14ac:dyDescent="0.25">
      <c r="A3" s="5"/>
      <c r="B3" s="6"/>
      <c r="C3" s="6"/>
      <c r="D3" s="6"/>
      <c r="E3" s="6"/>
      <c r="F3" s="6"/>
      <c r="G3" s="6"/>
      <c r="H3" s="6"/>
      <c r="I3" s="7"/>
      <c r="M3" s="3" t="s">
        <v>0</v>
      </c>
      <c r="N3" s="8">
        <v>25</v>
      </c>
    </row>
    <row r="4" spans="1:14" ht="19.5" customHeight="1" x14ac:dyDescent="0.25">
      <c r="A4" s="9"/>
      <c r="B4" s="39"/>
      <c r="C4" s="37" t="s">
        <v>58</v>
      </c>
      <c r="D4" s="37"/>
      <c r="E4" s="37"/>
      <c r="F4" s="37"/>
      <c r="G4" s="37"/>
      <c r="H4" s="37"/>
      <c r="I4" s="10"/>
      <c r="M4" s="3"/>
      <c r="N4" s="11"/>
    </row>
    <row r="5" spans="1:14" ht="19.5" customHeight="1" x14ac:dyDescent="0.25">
      <c r="A5" s="9"/>
      <c r="B5" s="40"/>
      <c r="C5" s="38" t="s">
        <v>59</v>
      </c>
      <c r="D5" s="38"/>
      <c r="E5" s="38"/>
      <c r="F5" s="38"/>
      <c r="G5" s="38"/>
      <c r="H5" s="38"/>
      <c r="I5" s="10"/>
      <c r="M5" s="3"/>
      <c r="N5" s="11"/>
    </row>
    <row r="6" spans="1:14" ht="19.5" customHeight="1" x14ac:dyDescent="0.25">
      <c r="A6" s="9"/>
      <c r="B6" s="41"/>
      <c r="C6" s="33" t="s">
        <v>50</v>
      </c>
      <c r="D6" s="34" t="s">
        <v>60</v>
      </c>
      <c r="E6" s="33" t="s">
        <v>51</v>
      </c>
      <c r="F6" s="34">
        <v>0</v>
      </c>
      <c r="G6" s="33" t="s">
        <v>52</v>
      </c>
      <c r="H6" s="56">
        <v>46185</v>
      </c>
      <c r="I6" s="10"/>
      <c r="M6" s="3"/>
      <c r="N6" s="11"/>
    </row>
    <row r="7" spans="1:14" ht="34.5" customHeight="1" x14ac:dyDescent="0.25">
      <c r="A7" s="9"/>
      <c r="B7" s="28" t="s">
        <v>4</v>
      </c>
      <c r="C7" s="42"/>
      <c r="D7" s="43"/>
      <c r="E7" s="44"/>
      <c r="F7" s="46" t="s">
        <v>1</v>
      </c>
      <c r="G7" s="46" t="s">
        <v>2</v>
      </c>
      <c r="H7" s="46" t="s">
        <v>3</v>
      </c>
      <c r="I7" s="10"/>
      <c r="J7" s="3">
        <v>1</v>
      </c>
      <c r="K7" s="3" t="s">
        <v>5</v>
      </c>
      <c r="L7" s="3">
        <v>2020</v>
      </c>
      <c r="M7" s="3" t="s">
        <v>46</v>
      </c>
      <c r="N7" s="13">
        <v>75</v>
      </c>
    </row>
    <row r="8" spans="1:14" ht="34.5" customHeight="1" x14ac:dyDescent="0.25">
      <c r="A8" s="9"/>
      <c r="B8" s="28" t="s">
        <v>6</v>
      </c>
      <c r="C8" s="42"/>
      <c r="D8" s="43"/>
      <c r="E8" s="44"/>
      <c r="F8" s="46"/>
      <c r="G8" s="46"/>
      <c r="H8" s="46"/>
      <c r="I8" s="10"/>
      <c r="J8" s="3">
        <v>2</v>
      </c>
      <c r="K8" s="3" t="s">
        <v>7</v>
      </c>
      <c r="L8" s="3">
        <v>2021</v>
      </c>
      <c r="M8" s="3" t="s">
        <v>8</v>
      </c>
      <c r="N8" s="14">
        <v>100</v>
      </c>
    </row>
    <row r="9" spans="1:14" ht="34.5" customHeight="1" x14ac:dyDescent="0.25">
      <c r="A9" s="9"/>
      <c r="B9" s="28" t="s">
        <v>9</v>
      </c>
      <c r="C9" s="42"/>
      <c r="D9" s="43"/>
      <c r="E9" s="44"/>
      <c r="F9" s="51"/>
      <c r="G9" s="51"/>
      <c r="H9" s="51"/>
      <c r="I9" s="10"/>
      <c r="J9" s="3">
        <v>3</v>
      </c>
      <c r="K9" s="3" t="s">
        <v>10</v>
      </c>
      <c r="L9" s="3">
        <v>2022</v>
      </c>
      <c r="M9" s="3" t="s">
        <v>11</v>
      </c>
      <c r="N9" s="15">
        <v>125</v>
      </c>
    </row>
    <row r="10" spans="1:14" ht="24.75" customHeight="1" x14ac:dyDescent="0.25">
      <c r="A10" s="9"/>
      <c r="B10" s="28" t="s">
        <v>12</v>
      </c>
      <c r="C10" s="42"/>
      <c r="D10" s="43"/>
      <c r="E10" s="44"/>
      <c r="F10" s="51"/>
      <c r="G10" s="51"/>
      <c r="H10" s="51"/>
      <c r="I10" s="10"/>
      <c r="J10" s="3">
        <v>4</v>
      </c>
      <c r="K10" s="3" t="s">
        <v>13</v>
      </c>
      <c r="L10" s="3">
        <v>2023</v>
      </c>
      <c r="M10" s="3" t="s">
        <v>14</v>
      </c>
    </row>
    <row r="11" spans="1:14" ht="77.25" customHeight="1" x14ac:dyDescent="0.25">
      <c r="A11" s="9"/>
      <c r="B11" s="46" t="s">
        <v>47</v>
      </c>
      <c r="C11" s="46"/>
      <c r="D11" s="46"/>
      <c r="E11" s="46"/>
      <c r="F11" s="46"/>
      <c r="G11" s="46"/>
      <c r="H11" s="46"/>
      <c r="I11" s="10"/>
      <c r="J11" s="3">
        <v>5</v>
      </c>
      <c r="K11" s="3" t="s">
        <v>15</v>
      </c>
      <c r="M11" s="3" t="s">
        <v>16</v>
      </c>
      <c r="N11" s="8">
        <v>16</v>
      </c>
    </row>
    <row r="12" spans="1:14" ht="33.75" customHeight="1" x14ac:dyDescent="0.25">
      <c r="A12" s="9"/>
      <c r="B12" s="12" t="s">
        <v>17</v>
      </c>
      <c r="C12" s="45" t="s">
        <v>18</v>
      </c>
      <c r="D12" s="45"/>
      <c r="E12" s="45"/>
      <c r="F12" s="45"/>
      <c r="G12" s="45" t="s">
        <v>19</v>
      </c>
      <c r="H12" s="45"/>
      <c r="I12" s="10"/>
      <c r="J12" s="3">
        <v>6</v>
      </c>
      <c r="K12" s="3" t="s">
        <v>20</v>
      </c>
      <c r="N12" s="11">
        <v>32</v>
      </c>
    </row>
    <row r="13" spans="1:14" ht="39" customHeight="1" x14ac:dyDescent="0.25">
      <c r="A13" s="9"/>
      <c r="B13" s="16">
        <v>125</v>
      </c>
      <c r="C13" s="50" t="s">
        <v>21</v>
      </c>
      <c r="D13" s="50"/>
      <c r="E13" s="50"/>
      <c r="F13" s="50"/>
      <c r="G13" s="51"/>
      <c r="H13" s="51"/>
      <c r="I13" s="10"/>
      <c r="J13" s="3">
        <v>7</v>
      </c>
      <c r="K13" s="3" t="s">
        <v>22</v>
      </c>
      <c r="M13" s="17"/>
      <c r="N13" s="13">
        <v>48</v>
      </c>
    </row>
    <row r="14" spans="1:14" ht="39" customHeight="1" x14ac:dyDescent="0.25">
      <c r="A14" s="9"/>
      <c r="B14" s="16">
        <v>125</v>
      </c>
      <c r="C14" s="50" t="s">
        <v>23</v>
      </c>
      <c r="D14" s="50"/>
      <c r="E14" s="50"/>
      <c r="F14" s="50"/>
      <c r="G14" s="51"/>
      <c r="H14" s="51"/>
      <c r="I14" s="10"/>
      <c r="J14" s="3">
        <v>8</v>
      </c>
      <c r="K14" s="3" t="s">
        <v>24</v>
      </c>
      <c r="M14" s="17"/>
      <c r="N14" s="14">
        <v>64</v>
      </c>
    </row>
    <row r="15" spans="1:14" ht="39" customHeight="1" x14ac:dyDescent="0.25">
      <c r="A15" s="9"/>
      <c r="B15" s="16">
        <v>80</v>
      </c>
      <c r="C15" s="50" t="s">
        <v>25</v>
      </c>
      <c r="D15" s="50"/>
      <c r="E15" s="50"/>
      <c r="F15" s="50"/>
      <c r="G15" s="51"/>
      <c r="H15" s="51"/>
      <c r="I15" s="10"/>
      <c r="J15" s="3">
        <v>9</v>
      </c>
      <c r="K15" s="3" t="s">
        <v>26</v>
      </c>
      <c r="M15" s="17"/>
      <c r="N15" s="15">
        <v>80</v>
      </c>
    </row>
    <row r="16" spans="1:14" ht="39" customHeight="1" x14ac:dyDescent="0.25">
      <c r="A16" s="9"/>
      <c r="B16" s="16">
        <v>80</v>
      </c>
      <c r="C16" s="50" t="s">
        <v>27</v>
      </c>
      <c r="D16" s="50"/>
      <c r="E16" s="50"/>
      <c r="F16" s="50"/>
      <c r="G16" s="51"/>
      <c r="H16" s="51"/>
      <c r="I16" s="10"/>
      <c r="J16" s="3">
        <v>10</v>
      </c>
      <c r="K16" s="3" t="s">
        <v>28</v>
      </c>
      <c r="M16" s="17"/>
      <c r="N16" s="18"/>
    </row>
    <row r="17" spans="1:258" ht="39" customHeight="1" x14ac:dyDescent="0.25">
      <c r="A17" s="9"/>
      <c r="B17" s="16">
        <v>80</v>
      </c>
      <c r="C17" s="50" t="s">
        <v>29</v>
      </c>
      <c r="D17" s="50"/>
      <c r="E17" s="50"/>
      <c r="F17" s="50"/>
      <c r="G17" s="51"/>
      <c r="H17" s="51"/>
      <c r="I17" s="10"/>
      <c r="J17" s="3">
        <v>11</v>
      </c>
      <c r="K17" s="3" t="s">
        <v>30</v>
      </c>
      <c r="M17" s="17"/>
      <c r="N17" s="8">
        <v>20</v>
      </c>
    </row>
    <row r="18" spans="1:258" s="4" customFormat="1" ht="57" customHeight="1" x14ac:dyDescent="0.25">
      <c r="A18" s="9"/>
      <c r="B18" s="16">
        <v>125</v>
      </c>
      <c r="C18" s="50" t="s">
        <v>31</v>
      </c>
      <c r="D18" s="50"/>
      <c r="E18" s="50"/>
      <c r="F18" s="50"/>
      <c r="G18" s="51"/>
      <c r="H18" s="51"/>
      <c r="I18" s="10"/>
      <c r="J18" s="3">
        <v>12</v>
      </c>
      <c r="K18" s="3" t="s">
        <v>32</v>
      </c>
      <c r="L18" s="3"/>
      <c r="M18" s="17"/>
      <c r="N18" s="11">
        <v>40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</row>
    <row r="19" spans="1:258" s="4" customFormat="1" ht="39" customHeight="1" x14ac:dyDescent="0.25">
      <c r="A19" s="9"/>
      <c r="B19" s="16">
        <v>100</v>
      </c>
      <c r="C19" s="50" t="s">
        <v>33</v>
      </c>
      <c r="D19" s="50"/>
      <c r="E19" s="50"/>
      <c r="F19" s="50"/>
      <c r="G19" s="51"/>
      <c r="H19" s="51"/>
      <c r="I19" s="10"/>
      <c r="J19" s="3">
        <v>13</v>
      </c>
      <c r="K19" s="3"/>
      <c r="L19" s="3"/>
      <c r="M19" s="17"/>
      <c r="N19" s="13">
        <v>60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</row>
    <row r="20" spans="1:258" s="4" customFormat="1" ht="24" customHeight="1" x14ac:dyDescent="0.25">
      <c r="A20" s="9"/>
      <c r="B20" s="16">
        <v>80</v>
      </c>
      <c r="C20" s="50" t="s">
        <v>34</v>
      </c>
      <c r="D20" s="50"/>
      <c r="E20" s="50"/>
      <c r="F20" s="50"/>
      <c r="G20" s="51"/>
      <c r="H20" s="51"/>
      <c r="I20" s="10"/>
      <c r="J20" s="3">
        <v>14</v>
      </c>
      <c r="K20" s="3"/>
      <c r="L20" s="3"/>
      <c r="M20" s="17"/>
      <c r="N20" s="14">
        <v>80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</row>
    <row r="21" spans="1:258" s="4" customFormat="1" ht="29.25" customHeight="1" x14ac:dyDescent="0.25">
      <c r="A21" s="9"/>
      <c r="B21" s="16">
        <v>80</v>
      </c>
      <c r="C21" s="50" t="s">
        <v>35</v>
      </c>
      <c r="D21" s="50"/>
      <c r="E21" s="50"/>
      <c r="F21" s="50"/>
      <c r="G21" s="51"/>
      <c r="H21" s="51"/>
      <c r="I21" s="10"/>
      <c r="J21" s="3">
        <v>15</v>
      </c>
      <c r="K21" s="3"/>
      <c r="L21" s="3"/>
      <c r="M21" s="17"/>
      <c r="N21" s="15">
        <v>100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</row>
    <row r="22" spans="1:258" s="4" customFormat="1" ht="39" customHeight="1" x14ac:dyDescent="0.25">
      <c r="A22" s="9"/>
      <c r="B22" s="16">
        <v>125</v>
      </c>
      <c r="C22" s="50" t="s">
        <v>36</v>
      </c>
      <c r="D22" s="50"/>
      <c r="E22" s="50"/>
      <c r="F22" s="50"/>
      <c r="G22" s="51"/>
      <c r="H22" s="51"/>
      <c r="I22" s="10"/>
      <c r="J22" s="3">
        <v>16</v>
      </c>
      <c r="K22" s="3"/>
      <c r="L22" s="3"/>
      <c r="M22" s="17"/>
      <c r="N22" s="1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</row>
    <row r="23" spans="1:258" s="4" customFormat="1" x14ac:dyDescent="0.25">
      <c r="A23" s="9"/>
      <c r="B23" s="1"/>
      <c r="C23" s="1"/>
      <c r="D23" s="1"/>
      <c r="E23" s="1"/>
      <c r="F23" s="1"/>
      <c r="G23" s="1"/>
      <c r="H23" s="1"/>
      <c r="I23" s="10"/>
      <c r="J23" s="3">
        <v>17</v>
      </c>
      <c r="K23" s="3"/>
      <c r="L23" s="3"/>
      <c r="M23" s="2"/>
      <c r="N23" s="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</row>
    <row r="24" spans="1:258" s="4" customFormat="1" ht="36" hidden="1" customHeight="1" thickTop="1" thickBot="1" x14ac:dyDescent="0.3">
      <c r="A24" s="9"/>
      <c r="B24" s="52" t="s">
        <v>37</v>
      </c>
      <c r="C24" s="53"/>
      <c r="D24" s="19"/>
      <c r="E24" s="19"/>
      <c r="F24" s="54">
        <f>SUM(G13,G14,G15,G16,G17,G18,G19,G20,G21,G22)</f>
        <v>0</v>
      </c>
      <c r="G24" s="54"/>
      <c r="H24" s="55"/>
      <c r="I24" s="10"/>
      <c r="J24" s="3">
        <v>18</v>
      </c>
      <c r="K24" s="3"/>
      <c r="L24" s="3"/>
      <c r="M24" s="2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</row>
    <row r="25" spans="1:258" s="4" customFormat="1" ht="43.5" customHeight="1" x14ac:dyDescent="0.25">
      <c r="A25" s="9"/>
      <c r="B25" s="45" t="s">
        <v>38</v>
      </c>
      <c r="C25" s="45"/>
      <c r="D25" s="12"/>
      <c r="E25" s="12"/>
      <c r="F25" s="45">
        <f>IF(F24&lt;=0,,IF(AND(F24&lt;=200),"MUY BAJA",IF(AND(F24&lt;=400,F24&gt;=201),"BAJA",IF(AND(F24&lt;=600,F24&gt;=401),"MEDIA",IF(AND(F24&lt;=800,F24&gt;=601),"ALTA",IF(AND(F24&lt;=1000,F24&gt;=801),"MUY ALTA"))))))</f>
        <v>0</v>
      </c>
      <c r="G25" s="45"/>
      <c r="H25" s="45"/>
      <c r="I25" s="10"/>
      <c r="J25" s="3">
        <v>19</v>
      </c>
      <c r="K25" s="3"/>
      <c r="L25" s="3"/>
      <c r="M25" s="2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</row>
    <row r="26" spans="1:258" s="4" customFormat="1" ht="17.25" customHeight="1" x14ac:dyDescent="0.25">
      <c r="A26" s="9"/>
      <c r="B26" s="1"/>
      <c r="C26" s="1"/>
      <c r="D26" s="1"/>
      <c r="E26" s="1"/>
      <c r="F26" s="1"/>
      <c r="G26" s="1"/>
      <c r="H26" s="1"/>
      <c r="I26" s="10"/>
      <c r="J26" s="3">
        <v>20</v>
      </c>
      <c r="K26" s="3"/>
      <c r="L26" s="3"/>
      <c r="M26" s="2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</row>
    <row r="27" spans="1:258" s="4" customFormat="1" x14ac:dyDescent="0.25">
      <c r="A27" s="9"/>
      <c r="B27" s="1"/>
      <c r="C27" s="1"/>
      <c r="D27" s="1"/>
      <c r="E27" s="1"/>
      <c r="F27" s="1"/>
      <c r="G27" s="1"/>
      <c r="H27" s="1"/>
      <c r="I27" s="10"/>
      <c r="J27" s="3"/>
      <c r="K27" s="3"/>
      <c r="L27" s="3"/>
      <c r="M27" s="2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</row>
    <row r="28" spans="1:258" s="4" customFormat="1" ht="31.5" customHeight="1" x14ac:dyDescent="0.25">
      <c r="A28" s="9"/>
      <c r="B28" s="46" t="s">
        <v>39</v>
      </c>
      <c r="C28" s="46"/>
      <c r="D28" s="29"/>
      <c r="E28" s="29"/>
      <c r="F28" s="1"/>
      <c r="G28" s="1"/>
      <c r="H28" s="1"/>
      <c r="I28" s="10"/>
      <c r="J28" s="3">
        <v>21</v>
      </c>
      <c r="K28" s="3" t="s">
        <v>44</v>
      </c>
      <c r="L28" s="3"/>
      <c r="M28" s="2"/>
      <c r="N28" s="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</row>
    <row r="29" spans="1:258" s="4" customFormat="1" ht="27" customHeight="1" x14ac:dyDescent="0.25">
      <c r="A29" s="9"/>
      <c r="B29" s="47" t="s">
        <v>53</v>
      </c>
      <c r="C29" s="48"/>
      <c r="D29" s="30"/>
      <c r="E29" s="30"/>
      <c r="F29" s="1"/>
      <c r="G29" s="1"/>
      <c r="H29" s="1"/>
      <c r="I29" s="10"/>
      <c r="J29" s="3">
        <v>22</v>
      </c>
      <c r="K29" s="3" t="s">
        <v>43</v>
      </c>
      <c r="L29" s="3"/>
      <c r="M29" s="2"/>
      <c r="N29" s="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</row>
    <row r="30" spans="1:258" s="4" customFormat="1" ht="33" customHeight="1" x14ac:dyDescent="0.25">
      <c r="A30" s="9"/>
      <c r="B30" s="49" t="s">
        <v>54</v>
      </c>
      <c r="C30" s="49"/>
      <c r="D30" s="31"/>
      <c r="E30" s="31"/>
      <c r="F30" s="1"/>
      <c r="G30" s="1"/>
      <c r="H30" s="1"/>
      <c r="I30" s="10"/>
      <c r="J30" s="3">
        <v>23</v>
      </c>
      <c r="K30" s="3" t="s">
        <v>42</v>
      </c>
      <c r="L30" s="3"/>
      <c r="M30" s="2"/>
      <c r="N30" s="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0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s="4" customFormat="1" ht="30" customHeight="1" x14ac:dyDescent="0.25">
      <c r="A31" s="9"/>
      <c r="B31" s="35" t="s">
        <v>55</v>
      </c>
      <c r="C31" s="35"/>
      <c r="D31" s="32"/>
      <c r="E31" s="32"/>
      <c r="F31" s="1"/>
      <c r="G31" s="1"/>
      <c r="H31" s="1"/>
      <c r="I31" s="10"/>
      <c r="J31" s="3">
        <v>24</v>
      </c>
      <c r="K31" s="3" t="s">
        <v>41</v>
      </c>
      <c r="L31" s="3"/>
      <c r="M31" s="2"/>
      <c r="N31" s="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0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</row>
    <row r="32" spans="1:258" s="4" customFormat="1" ht="31.5" customHeight="1" x14ac:dyDescent="0.25">
      <c r="A32" s="9"/>
      <c r="B32" s="35" t="s">
        <v>56</v>
      </c>
      <c r="C32" s="35"/>
      <c r="D32" s="32"/>
      <c r="E32" s="32"/>
      <c r="F32" s="1"/>
      <c r="G32" s="1"/>
      <c r="H32" s="1"/>
      <c r="I32" s="10"/>
      <c r="J32" s="3">
        <v>25</v>
      </c>
      <c r="K32" s="3" t="s">
        <v>40</v>
      </c>
      <c r="L32" s="3"/>
      <c r="M32" s="2"/>
      <c r="N32" s="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0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</row>
    <row r="33" spans="1:258" s="4" customFormat="1" ht="33" customHeight="1" x14ac:dyDescent="0.25">
      <c r="A33" s="9"/>
      <c r="B33" s="35" t="s">
        <v>57</v>
      </c>
      <c r="C33" s="35"/>
      <c r="D33" s="32"/>
      <c r="E33" s="32"/>
      <c r="F33" s="1"/>
      <c r="G33" s="1"/>
      <c r="H33" s="1"/>
      <c r="I33" s="10"/>
      <c r="J33" s="3">
        <v>26</v>
      </c>
      <c r="K33" s="3"/>
      <c r="L33" s="3"/>
      <c r="M33" s="2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0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</row>
    <row r="34" spans="1:258" s="4" customFormat="1" x14ac:dyDescent="0.25">
      <c r="A34" s="9"/>
      <c r="B34" s="1"/>
      <c r="C34" s="1"/>
      <c r="D34" s="1"/>
      <c r="E34" s="1"/>
      <c r="F34" s="1"/>
      <c r="G34" s="1"/>
      <c r="H34" s="1"/>
      <c r="I34" s="10"/>
      <c r="J34" s="3">
        <v>27</v>
      </c>
      <c r="K34" s="3"/>
      <c r="L34" s="3"/>
      <c r="M34" s="2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</row>
    <row r="35" spans="1:258" s="4" customFormat="1" x14ac:dyDescent="0.25">
      <c r="A35" s="9"/>
      <c r="B35" s="1"/>
      <c r="C35" s="1"/>
      <c r="D35" s="1"/>
      <c r="E35" s="1"/>
      <c r="F35" s="1"/>
      <c r="G35" s="1"/>
      <c r="H35" s="1"/>
      <c r="I35" s="10"/>
      <c r="J35" s="3">
        <v>28</v>
      </c>
      <c r="K35" s="3"/>
      <c r="L35" s="3"/>
      <c r="M35" s="2"/>
      <c r="N35" s="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</row>
    <row r="36" spans="1:258" s="4" customFormat="1" x14ac:dyDescent="0.25">
      <c r="A36" s="9"/>
      <c r="B36" s="1"/>
      <c r="C36" s="1"/>
      <c r="D36" s="1"/>
      <c r="E36" s="1"/>
      <c r="F36" s="1"/>
      <c r="G36" s="1"/>
      <c r="H36" s="1"/>
      <c r="I36" s="10"/>
      <c r="J36" s="3">
        <v>29</v>
      </c>
      <c r="K36" s="3"/>
      <c r="L36" s="3"/>
      <c r="M36" s="2"/>
      <c r="N36" s="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</row>
    <row r="37" spans="1:258" s="4" customFormat="1" x14ac:dyDescent="0.25">
      <c r="A37" s="9"/>
      <c r="B37" s="1"/>
      <c r="C37" s="1"/>
      <c r="D37" s="1"/>
      <c r="E37" s="1"/>
      <c r="F37" s="1"/>
      <c r="G37" s="1"/>
      <c r="H37" s="1"/>
      <c r="I37" s="10"/>
      <c r="J37" s="3">
        <v>30</v>
      </c>
      <c r="K37" s="3"/>
      <c r="L37" s="3"/>
      <c r="M37" s="2"/>
      <c r="N37" s="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</row>
    <row r="38" spans="1:258" s="4" customFormat="1" ht="41.4" x14ac:dyDescent="0.25">
      <c r="A38" s="9"/>
      <c r="B38" s="21" t="s">
        <v>45</v>
      </c>
      <c r="C38" s="1"/>
      <c r="D38" s="1"/>
      <c r="E38" s="1"/>
      <c r="F38" s="1"/>
      <c r="G38" s="1"/>
      <c r="H38" s="1"/>
      <c r="I38" s="10"/>
      <c r="J38" s="3">
        <v>31</v>
      </c>
      <c r="K38" s="3"/>
      <c r="L38" s="3"/>
      <c r="M38" s="2"/>
      <c r="N38" s="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</row>
    <row r="39" spans="1:258" s="4" customFormat="1" ht="25.5" customHeight="1" x14ac:dyDescent="0.25">
      <c r="A39" s="9"/>
      <c r="B39" s="1"/>
      <c r="C39" s="1"/>
      <c r="D39" s="1"/>
      <c r="E39" s="1"/>
      <c r="F39" s="1"/>
      <c r="G39" s="1"/>
      <c r="H39" s="1"/>
      <c r="I39" s="10"/>
      <c r="J39" s="1">
        <v>1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</row>
    <row r="40" spans="1:258" s="4" customFormat="1" ht="30.6" customHeight="1" thickBot="1" x14ac:dyDescent="0.3">
      <c r="A40" s="22"/>
      <c r="B40" s="36" t="s">
        <v>48</v>
      </c>
      <c r="C40" s="36"/>
      <c r="D40" s="23"/>
      <c r="E40" s="23"/>
      <c r="F40" s="24"/>
      <c r="G40" s="24"/>
      <c r="H40" s="24" t="s">
        <v>49</v>
      </c>
      <c r="I40" s="25"/>
      <c r="J40" s="1"/>
      <c r="K40" s="1"/>
      <c r="L40" s="1"/>
      <c r="M40" s="1">
        <v>10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</row>
    <row r="41" spans="1:258" s="4" customFormat="1" ht="30.75" customHeight="1" x14ac:dyDescent="0.25">
      <c r="A41" s="1"/>
      <c r="B41" s="1"/>
      <c r="C41" s="1"/>
      <c r="D41" s="1"/>
      <c r="E41" s="1"/>
      <c r="F41" s="1"/>
      <c r="G41" s="1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</row>
    <row r="42" spans="1:258" s="4" customFormat="1" x14ac:dyDescent="0.25">
      <c r="A42" s="1"/>
      <c r="B42" s="1"/>
      <c r="C42" s="1"/>
      <c r="D42" s="1"/>
      <c r="E42" s="1"/>
      <c r="F42" s="1"/>
      <c r="G42" s="1"/>
      <c r="H42" s="2"/>
      <c r="I42" s="2"/>
      <c r="J42" s="1">
        <v>1</v>
      </c>
      <c r="K42" s="20">
        <f>SUM(J42/$J$46)</f>
        <v>0.2</v>
      </c>
      <c r="L42" s="1">
        <f>SUM(K42*$L$47)</f>
        <v>25</v>
      </c>
      <c r="M42" s="26">
        <f>SUM(L42*$M$40)</f>
        <v>250</v>
      </c>
      <c r="N42" s="27">
        <f>SUM(K42*$L$48)</f>
        <v>16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</row>
    <row r="43" spans="1:258" s="4" customFormat="1" x14ac:dyDescent="0.25">
      <c r="A43" s="1"/>
      <c r="B43" s="1"/>
      <c r="C43" s="1"/>
      <c r="D43" s="1"/>
      <c r="E43" s="1"/>
      <c r="F43" s="1"/>
      <c r="G43" s="1"/>
      <c r="H43" s="1"/>
      <c r="I43" s="2"/>
      <c r="J43" s="1">
        <v>2</v>
      </c>
      <c r="K43" s="20">
        <f>SUM(J43/$J$46)</f>
        <v>0.4</v>
      </c>
      <c r="L43" s="1">
        <f>SUM(K43*$L$47)</f>
        <v>50</v>
      </c>
      <c r="M43" s="26">
        <f>SUM(L43*$M$40)</f>
        <v>500</v>
      </c>
      <c r="N43" s="27">
        <f>SUM(K43*$L$48)</f>
        <v>32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</row>
    <row r="44" spans="1:258" s="4" customFormat="1" x14ac:dyDescent="0.25">
      <c r="A44" s="1"/>
      <c r="B44" s="1"/>
      <c r="C44" s="1"/>
      <c r="D44" s="1"/>
      <c r="E44" s="1"/>
      <c r="F44" s="1"/>
      <c r="G44" s="1"/>
      <c r="H44" s="1"/>
      <c r="I44" s="2"/>
      <c r="J44" s="1">
        <v>3</v>
      </c>
      <c r="K44" s="20">
        <f>SUM(J44/$J$46)</f>
        <v>0.6</v>
      </c>
      <c r="L44" s="1">
        <f>SUM(K44*$L$47)</f>
        <v>75</v>
      </c>
      <c r="M44" s="26">
        <f>SUM(L44*$M$40)</f>
        <v>750</v>
      </c>
      <c r="N44" s="27">
        <f>SUM(K44*$L$48)</f>
        <v>48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</row>
    <row r="45" spans="1:258" s="4" customFormat="1" x14ac:dyDescent="0.25">
      <c r="A45" s="1"/>
      <c r="B45" s="1"/>
      <c r="C45" s="1"/>
      <c r="D45" s="1"/>
      <c r="E45" s="1"/>
      <c r="F45" s="1"/>
      <c r="G45" s="1"/>
      <c r="H45" s="1"/>
      <c r="I45" s="2"/>
      <c r="J45" s="1">
        <v>4</v>
      </c>
      <c r="K45" s="20">
        <f>SUM(J45/$J$46)</f>
        <v>0.8</v>
      </c>
      <c r="L45" s="1">
        <f>SUM(K45*$L$47)</f>
        <v>100</v>
      </c>
      <c r="M45" s="26">
        <f>SUM(L45*$M$40)</f>
        <v>1000</v>
      </c>
      <c r="N45" s="27">
        <f>SUM(K45*$L$48)</f>
        <v>64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</row>
    <row r="46" spans="1:258" s="4" customFormat="1" x14ac:dyDescent="0.25">
      <c r="A46" s="1"/>
      <c r="B46" s="1"/>
      <c r="C46" s="1"/>
      <c r="D46" s="1"/>
      <c r="E46" s="1"/>
      <c r="F46" s="1"/>
      <c r="G46" s="1"/>
      <c r="H46" s="1"/>
      <c r="I46" s="2"/>
      <c r="J46" s="1">
        <v>5</v>
      </c>
      <c r="K46" s="20">
        <f>SUM(J46/$J$46)</f>
        <v>1</v>
      </c>
      <c r="L46" s="1">
        <f>SUM(K46*$L$47)</f>
        <v>125</v>
      </c>
      <c r="M46" s="26">
        <f>SUM(L46*$M$40)</f>
        <v>1250</v>
      </c>
      <c r="N46" s="27">
        <f>SUM(K46*$L$48)</f>
        <v>80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</row>
    <row r="47" spans="1:258" s="4" customFormat="1" x14ac:dyDescent="0.2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>
        <v>125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</row>
    <row r="48" spans="1:258" s="4" customFormat="1" x14ac:dyDescent="0.25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1">
        <v>80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</row>
  </sheetData>
  <mergeCells count="47">
    <mergeCell ref="C14:F14"/>
    <mergeCell ref="G14:H14"/>
    <mergeCell ref="F7:F8"/>
    <mergeCell ref="G7:G8"/>
    <mergeCell ref="H7:H8"/>
    <mergeCell ref="F9:F10"/>
    <mergeCell ref="G9:G10"/>
    <mergeCell ref="H9:H10"/>
    <mergeCell ref="B11:H11"/>
    <mergeCell ref="C12:F12"/>
    <mergeCell ref="G12:H12"/>
    <mergeCell ref="C13:F13"/>
    <mergeCell ref="G13:H13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B24:C24"/>
    <mergeCell ref="F24:H24"/>
    <mergeCell ref="B32:C32"/>
    <mergeCell ref="B33:C33"/>
    <mergeCell ref="B40:C40"/>
    <mergeCell ref="C4:H4"/>
    <mergeCell ref="C5:H5"/>
    <mergeCell ref="B4:B6"/>
    <mergeCell ref="C7:E7"/>
    <mergeCell ref="C8:E8"/>
    <mergeCell ref="C9:E9"/>
    <mergeCell ref="C10:E10"/>
    <mergeCell ref="B25:C25"/>
    <mergeCell ref="F25:H25"/>
    <mergeCell ref="B28:C28"/>
    <mergeCell ref="B29:C29"/>
    <mergeCell ref="B30:C30"/>
    <mergeCell ref="B31:C31"/>
  </mergeCells>
  <conditionalFormatting sqref="F25:H25">
    <cfRule type="cellIs" dxfId="5" priority="1" operator="equal">
      <formula>"BAJA"</formula>
    </cfRule>
    <cfRule type="cellIs" dxfId="4" priority="2" operator="equal">
      <formula>"MEDIA"</formula>
    </cfRule>
    <cfRule type="cellIs" dxfId="3" priority="3" operator="equal">
      <formula>"ALTA"</formula>
    </cfRule>
    <cfRule type="cellIs" dxfId="2" priority="4" operator="equal">
      <formula>"MUY ALTA"</formula>
    </cfRule>
  </conditionalFormatting>
  <conditionalFormatting sqref="G13:G22">
    <cfRule type="cellIs" dxfId="1" priority="6" stopIfTrue="1" operator="greaterThan">
      <formula>0</formula>
    </cfRule>
  </conditionalFormatting>
  <conditionalFormatting sqref="G13:H22">
    <cfRule type="containsText" dxfId="0" priority="5" stopIfTrue="1" operator="containsText" text="0">
      <formula>NOT(ISERROR(SEARCH("0",G13)))</formula>
    </cfRule>
  </conditionalFormatting>
  <dataValidations count="7">
    <dataValidation type="list" allowBlank="1" showInputMessage="1" showErrorMessage="1" sqref="H9:H10" xr:uid="{4AA3B4C6-C934-4D31-80C8-C1E7D1314A46}">
      <formula1>$L$7:$L$10</formula1>
    </dataValidation>
    <dataValidation type="list" allowBlank="1" showInputMessage="1" showErrorMessage="1" sqref="G9:G10" xr:uid="{98D6F257-D9D9-47A3-A5F6-8DCD67E4722A}">
      <formula1>$K$7:$K$18</formula1>
    </dataValidation>
    <dataValidation type="list" allowBlank="1" showInputMessage="1" showErrorMessage="1" sqref="C9" xr:uid="{7E866CAE-D15B-48A0-9EA4-3C8D6EF070C0}">
      <formula1>$M$3:$M$11</formula1>
    </dataValidation>
    <dataValidation type="list" allowBlank="1" showInputMessage="1" showErrorMessage="1" sqref="G13:H14 G22:H22 G18:H18" xr:uid="{944913F5-D7EB-4987-88DC-105FE7EFA0A8}">
      <formula1>$N$3:$N$9</formula1>
    </dataValidation>
    <dataValidation type="list" allowBlank="1" showInputMessage="1" showErrorMessage="1" sqref="G15:H17 G20:H21" xr:uid="{D8C00BD3-083F-474A-8C4F-0F65346C4D3B}">
      <formula1>$N$11:$N$15</formula1>
    </dataValidation>
    <dataValidation type="list" allowBlank="1" showInputMessage="1" showErrorMessage="1" sqref="G19:H19" xr:uid="{BD15A5D9-29BA-4744-B0A6-B500481F0EF8}">
      <formula1>$N$17:$N$21</formula1>
    </dataValidation>
    <dataValidation type="list" allowBlank="1" showInputMessage="1" showErrorMessage="1" sqref="F9:F10" xr:uid="{8CCEA7FB-A923-4107-BE92-1041DE44294A}">
      <formula1>$J$7:$J$38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" defaultRowHeight="13.8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17" ma:contentTypeDescription="Crear nuevo documento." ma:contentTypeScope="" ma:versionID="99c691623bb353873194dab72c8ce3b9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90263a0972cecca94eaf657ee28daeb5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6889E9-12E2-4930-ACD2-C01D8115CE7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82d0fe9e-8728-4812-b9b4-6538b2501592"/>
    <ds:schemaRef ds:uri="aa566a8a-6713-4a80-931c-22c062d99736"/>
    <ds:schemaRef ds:uri="http://schemas.microsoft.com/office/infopath/2007/PartnerControls"/>
    <ds:schemaRef ds:uri="http://www.w3.org/XML/1998/namespace"/>
    <ds:schemaRef ds:uri="dd6844ec-5394-4908-9fc7-2b61834fcc1b"/>
    <ds:schemaRef ds:uri="a8c18c6c-cefa-4b99-b050-d33e529ecf67"/>
  </ds:schemaRefs>
</ds:datastoreItem>
</file>

<file path=customXml/itemProps2.xml><?xml version="1.0" encoding="utf-8"?>
<ds:datastoreItem xmlns:ds="http://schemas.openxmlformats.org/officeDocument/2006/customXml" ds:itemID="{A52E32C5-50B4-4C89-B2B6-D3D971B8E1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AC18EC-BA12-45BD-9D2D-00351BC87E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COMPLEJIDAD DE LOS CONTRATOS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</dc:creator>
  <cp:lastModifiedBy>Jefferson Orlando Lopez Saavedra</cp:lastModifiedBy>
  <cp:lastPrinted>2024-08-28T20:48:47Z</cp:lastPrinted>
  <dcterms:created xsi:type="dcterms:W3CDTF">2020-08-20T19:23:21Z</dcterms:created>
  <dcterms:modified xsi:type="dcterms:W3CDTF">2026-06-08T20:56:41Z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</Properties>
</file>