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28"/>
  <workbookPr codeName="ThisWorkbook" defaultThemeVersion="124226"/>
  <mc:AlternateContent xmlns:mc="http://schemas.openxmlformats.org/markup-compatibility/2006">
    <mc:Choice Requires="x15">
      <x15ac:absPath xmlns:x15ac="http://schemas.microsoft.com/office/spreadsheetml/2010/11/ac" url="https://mincitco-my.sharepoint.com/personal/jolopez_mincit_gov_co/Documents/Documentos/Documentos propios/EDL/EVIDENCIAS/EVIDENCIAS/2026/SEM B/Evaluación Semestre/1. MIO nuevo mapa procesos/BACKUP/GESTIÓN DE RECURSOS/ADMINISTRATIVA/FORMATOS/"/>
    </mc:Choice>
  </mc:AlternateContent>
  <xr:revisionPtr revIDLastSave="8" documentId="8_{3AFECAF3-E06C-46AA-9F97-B2265BFD2174}" xr6:coauthVersionLast="47" xr6:coauthVersionMax="47" xr10:uidLastSave="{BF9322B8-171A-466B-9455-1F0D732FAFCB}"/>
  <bookViews>
    <workbookView xWindow="-120" yWindow="-120" windowWidth="29040" windowHeight="15720" xr2:uid="{00000000-000D-0000-FFFF-FFFF00000000}"/>
  </bookViews>
  <sheets>
    <sheet name="CUESTIONARIO"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1" i="2" l="1"/>
  <c r="Q31" i="2"/>
  <c r="O31" i="2"/>
  <c r="M31" i="2"/>
  <c r="K31" i="2"/>
  <c r="I31" i="2"/>
  <c r="G31" i="2"/>
  <c r="S30" i="2"/>
  <c r="Q30" i="2"/>
  <c r="O30" i="2"/>
  <c r="M30" i="2"/>
  <c r="K30" i="2"/>
  <c r="I30" i="2"/>
  <c r="G30" i="2"/>
  <c r="S29" i="2"/>
  <c r="Q29" i="2"/>
  <c r="O29" i="2"/>
  <c r="M29" i="2"/>
  <c r="K29" i="2"/>
  <c r="I29" i="2"/>
  <c r="G29" i="2"/>
  <c r="S28" i="2"/>
  <c r="Q28" i="2"/>
  <c r="O28" i="2"/>
  <c r="M28" i="2"/>
  <c r="K28" i="2"/>
  <c r="I28" i="2"/>
  <c r="G28" i="2"/>
  <c r="S27" i="2"/>
  <c r="Q27" i="2"/>
  <c r="O27" i="2"/>
  <c r="M27" i="2"/>
  <c r="K27" i="2"/>
  <c r="I27" i="2"/>
  <c r="G27" i="2"/>
  <c r="S26" i="2"/>
  <c r="Q26" i="2"/>
  <c r="O26" i="2"/>
  <c r="M26" i="2"/>
  <c r="K26" i="2"/>
  <c r="I26" i="2"/>
  <c r="G26" i="2"/>
  <c r="S25" i="2"/>
  <c r="Q25" i="2"/>
  <c r="O25" i="2"/>
  <c r="M25" i="2"/>
  <c r="K25" i="2"/>
  <c r="I25" i="2"/>
  <c r="G25" i="2"/>
  <c r="S24" i="2"/>
  <c r="Q24" i="2"/>
  <c r="O24" i="2"/>
  <c r="M24" i="2"/>
  <c r="K24" i="2"/>
  <c r="I24" i="2"/>
  <c r="G24" i="2"/>
  <c r="S23" i="2"/>
  <c r="Q23" i="2"/>
  <c r="O23" i="2"/>
  <c r="M23" i="2"/>
  <c r="K23" i="2"/>
  <c r="I23" i="2"/>
  <c r="G23" i="2"/>
  <c r="S22" i="2"/>
  <c r="Q22" i="2"/>
  <c r="O22" i="2"/>
  <c r="M22" i="2"/>
  <c r="K22" i="2"/>
  <c r="I22" i="2"/>
  <c r="G22" i="2"/>
  <c r="S21" i="2"/>
  <c r="Q21" i="2"/>
  <c r="O21" i="2"/>
  <c r="M21" i="2"/>
  <c r="K21" i="2"/>
  <c r="I21" i="2"/>
  <c r="G21" i="2"/>
  <c r="S20" i="2"/>
  <c r="Q20" i="2"/>
  <c r="O20" i="2"/>
  <c r="M20" i="2"/>
  <c r="K20" i="2"/>
  <c r="I20" i="2"/>
  <c r="G20" i="2"/>
  <c r="S19" i="2"/>
  <c r="Q19" i="2"/>
  <c r="O19" i="2"/>
  <c r="M19" i="2"/>
  <c r="K19" i="2"/>
  <c r="I19" i="2"/>
  <c r="G19" i="2"/>
  <c r="S18" i="2"/>
  <c r="Q18" i="2"/>
  <c r="O18" i="2"/>
  <c r="M18" i="2"/>
  <c r="K18" i="2"/>
  <c r="I18" i="2"/>
  <c r="G18" i="2"/>
  <c r="S17" i="2"/>
  <c r="Q17" i="2"/>
  <c r="O17" i="2"/>
  <c r="M17" i="2"/>
  <c r="K17" i="2"/>
  <c r="I17" i="2"/>
  <c r="G17" i="2"/>
  <c r="S46" i="2"/>
  <c r="Q46" i="2"/>
  <c r="O46" i="2"/>
  <c r="M46" i="2"/>
  <c r="K46" i="2"/>
  <c r="I46" i="2"/>
  <c r="G46" i="2"/>
  <c r="S45" i="2"/>
  <c r="Q45" i="2"/>
  <c r="O45" i="2"/>
  <c r="M45" i="2"/>
  <c r="K45" i="2"/>
  <c r="I45" i="2"/>
  <c r="G45" i="2"/>
  <c r="S44" i="2"/>
  <c r="Q44" i="2"/>
  <c r="O44" i="2"/>
  <c r="M44" i="2"/>
  <c r="K44" i="2"/>
  <c r="I44" i="2"/>
  <c r="G44" i="2"/>
  <c r="S43" i="2"/>
  <c r="Q43" i="2"/>
  <c r="O43" i="2"/>
  <c r="M43" i="2"/>
  <c r="K43" i="2"/>
  <c r="I43" i="2"/>
  <c r="G43" i="2"/>
  <c r="S42" i="2"/>
  <c r="Q42" i="2"/>
  <c r="O42" i="2"/>
  <c r="M42" i="2"/>
  <c r="K42" i="2"/>
  <c r="I42" i="2"/>
  <c r="G42" i="2"/>
  <c r="S41" i="2"/>
  <c r="Q41" i="2"/>
  <c r="O41" i="2"/>
  <c r="M41" i="2"/>
  <c r="K41" i="2"/>
  <c r="I41" i="2"/>
  <c r="G41" i="2"/>
  <c r="S40" i="2"/>
  <c r="Q40" i="2"/>
  <c r="O40" i="2"/>
  <c r="M40" i="2"/>
  <c r="K40" i="2"/>
  <c r="I40" i="2"/>
  <c r="G40" i="2"/>
  <c r="S39" i="2"/>
  <c r="Q39" i="2"/>
  <c r="O39" i="2"/>
  <c r="M39" i="2"/>
  <c r="K39" i="2"/>
  <c r="I39" i="2"/>
  <c r="G39" i="2"/>
  <c r="S38" i="2"/>
  <c r="Q38" i="2"/>
  <c r="O38" i="2"/>
  <c r="M38" i="2"/>
  <c r="K38" i="2"/>
  <c r="I38" i="2"/>
  <c r="G38" i="2"/>
  <c r="S37" i="2"/>
  <c r="Q37" i="2"/>
  <c r="O37" i="2"/>
  <c r="M37" i="2"/>
  <c r="K37" i="2"/>
  <c r="I37" i="2"/>
  <c r="G37" i="2"/>
  <c r="S36" i="2"/>
  <c r="Q36" i="2"/>
  <c r="O36" i="2"/>
  <c r="M36" i="2"/>
  <c r="K36" i="2"/>
  <c r="I36" i="2"/>
  <c r="G36" i="2"/>
  <c r="S35" i="2"/>
  <c r="Q35" i="2"/>
  <c r="O35" i="2"/>
  <c r="M35" i="2"/>
  <c r="K35" i="2"/>
  <c r="I35" i="2"/>
  <c r="G35" i="2"/>
  <c r="S34" i="2"/>
  <c r="Q34" i="2"/>
  <c r="O34" i="2"/>
  <c r="M34" i="2"/>
  <c r="K34" i="2"/>
  <c r="I34" i="2"/>
  <c r="G34" i="2"/>
  <c r="S33" i="2"/>
  <c r="Q33" i="2"/>
  <c r="O33" i="2"/>
  <c r="M33" i="2"/>
  <c r="K33" i="2"/>
  <c r="I33" i="2"/>
  <c r="G33" i="2"/>
  <c r="S32" i="2"/>
  <c r="Q32" i="2"/>
  <c r="O32" i="2"/>
  <c r="M32" i="2"/>
  <c r="K32" i="2"/>
  <c r="I32" i="2"/>
  <c r="G32" i="2"/>
  <c r="S61" i="2"/>
  <c r="Q61" i="2"/>
  <c r="O61" i="2"/>
  <c r="M61" i="2"/>
  <c r="K61" i="2"/>
  <c r="I61" i="2"/>
  <c r="G61" i="2"/>
  <c r="S60" i="2"/>
  <c r="Q60" i="2"/>
  <c r="O60" i="2"/>
  <c r="M60" i="2"/>
  <c r="K60" i="2"/>
  <c r="I60" i="2"/>
  <c r="G60" i="2"/>
  <c r="S59" i="2"/>
  <c r="Q59" i="2"/>
  <c r="O59" i="2"/>
  <c r="M59" i="2"/>
  <c r="K59" i="2"/>
  <c r="I59" i="2"/>
  <c r="G59" i="2"/>
  <c r="S58" i="2"/>
  <c r="Q58" i="2"/>
  <c r="O58" i="2"/>
  <c r="M58" i="2"/>
  <c r="K58" i="2"/>
  <c r="I58" i="2"/>
  <c r="G58" i="2"/>
  <c r="S57" i="2"/>
  <c r="Q57" i="2"/>
  <c r="O57" i="2"/>
  <c r="M57" i="2"/>
  <c r="K57" i="2"/>
  <c r="I57" i="2"/>
  <c r="G57" i="2"/>
  <c r="S56" i="2"/>
  <c r="Q56" i="2"/>
  <c r="O56" i="2"/>
  <c r="M56" i="2"/>
  <c r="K56" i="2"/>
  <c r="I56" i="2"/>
  <c r="G56" i="2"/>
  <c r="S55" i="2"/>
  <c r="Q55" i="2"/>
  <c r="O55" i="2"/>
  <c r="M55" i="2"/>
  <c r="K55" i="2"/>
  <c r="I55" i="2"/>
  <c r="G55" i="2"/>
  <c r="S54" i="2"/>
  <c r="Q54" i="2"/>
  <c r="O54" i="2"/>
  <c r="M54" i="2"/>
  <c r="K54" i="2"/>
  <c r="I54" i="2"/>
  <c r="G54" i="2"/>
  <c r="S53" i="2"/>
  <c r="Q53" i="2"/>
  <c r="O53" i="2"/>
  <c r="M53" i="2"/>
  <c r="K53" i="2"/>
  <c r="I53" i="2"/>
  <c r="G53" i="2"/>
  <c r="S52" i="2"/>
  <c r="Q52" i="2"/>
  <c r="O52" i="2"/>
  <c r="M52" i="2"/>
  <c r="K52" i="2"/>
  <c r="I52" i="2"/>
  <c r="G52" i="2"/>
  <c r="S51" i="2"/>
  <c r="Q51" i="2"/>
  <c r="O51" i="2"/>
  <c r="M51" i="2"/>
  <c r="K51" i="2"/>
  <c r="I51" i="2"/>
  <c r="G51" i="2"/>
  <c r="S50" i="2"/>
  <c r="Q50" i="2"/>
  <c r="O50" i="2"/>
  <c r="M50" i="2"/>
  <c r="K50" i="2"/>
  <c r="I50" i="2"/>
  <c r="G50" i="2"/>
  <c r="S49" i="2"/>
  <c r="Q49" i="2"/>
  <c r="O49" i="2"/>
  <c r="M49" i="2"/>
  <c r="K49" i="2"/>
  <c r="I49" i="2"/>
  <c r="G49" i="2"/>
  <c r="S48" i="2"/>
  <c r="Q48" i="2"/>
  <c r="O48" i="2"/>
  <c r="M48" i="2"/>
  <c r="K48" i="2"/>
  <c r="I48" i="2"/>
  <c r="G48" i="2"/>
  <c r="S47" i="2"/>
  <c r="Q47" i="2"/>
  <c r="O47" i="2"/>
  <c r="M47" i="2"/>
  <c r="K47" i="2"/>
  <c r="I47" i="2"/>
  <c r="G47" i="2"/>
  <c r="S76" i="2"/>
  <c r="Q76" i="2"/>
  <c r="O76" i="2"/>
  <c r="M76" i="2"/>
  <c r="K76" i="2"/>
  <c r="I76" i="2"/>
  <c r="G76" i="2"/>
  <c r="S75" i="2"/>
  <c r="Q75" i="2"/>
  <c r="O75" i="2"/>
  <c r="M75" i="2"/>
  <c r="K75" i="2"/>
  <c r="I75" i="2"/>
  <c r="G75" i="2"/>
  <c r="S74" i="2"/>
  <c r="Q74" i="2"/>
  <c r="O74" i="2"/>
  <c r="M74" i="2"/>
  <c r="K74" i="2"/>
  <c r="I74" i="2"/>
  <c r="G74" i="2"/>
  <c r="S73" i="2"/>
  <c r="Q73" i="2"/>
  <c r="O73" i="2"/>
  <c r="M73" i="2"/>
  <c r="K73" i="2"/>
  <c r="I73" i="2"/>
  <c r="G73" i="2"/>
  <c r="S72" i="2"/>
  <c r="Q72" i="2"/>
  <c r="O72" i="2"/>
  <c r="M72" i="2"/>
  <c r="K72" i="2"/>
  <c r="I72" i="2"/>
  <c r="G72" i="2"/>
  <c r="S71" i="2"/>
  <c r="Q71" i="2"/>
  <c r="O71" i="2"/>
  <c r="M71" i="2"/>
  <c r="K71" i="2"/>
  <c r="I71" i="2"/>
  <c r="G71" i="2"/>
  <c r="S70" i="2"/>
  <c r="Q70" i="2"/>
  <c r="O70" i="2"/>
  <c r="M70" i="2"/>
  <c r="K70" i="2"/>
  <c r="I70" i="2"/>
  <c r="G70" i="2"/>
  <c r="S69" i="2"/>
  <c r="Q69" i="2"/>
  <c r="O69" i="2"/>
  <c r="M69" i="2"/>
  <c r="K69" i="2"/>
  <c r="I69" i="2"/>
  <c r="G69" i="2"/>
  <c r="S68" i="2"/>
  <c r="Q68" i="2"/>
  <c r="O68" i="2"/>
  <c r="M68" i="2"/>
  <c r="K68" i="2"/>
  <c r="I68" i="2"/>
  <c r="G68" i="2"/>
  <c r="S67" i="2"/>
  <c r="Q67" i="2"/>
  <c r="O67" i="2"/>
  <c r="M67" i="2"/>
  <c r="K67" i="2"/>
  <c r="I67" i="2"/>
  <c r="G67" i="2"/>
  <c r="S66" i="2"/>
  <c r="Q66" i="2"/>
  <c r="O66" i="2"/>
  <c r="M66" i="2"/>
  <c r="K66" i="2"/>
  <c r="I66" i="2"/>
  <c r="G66" i="2"/>
  <c r="S65" i="2"/>
  <c r="Q65" i="2"/>
  <c r="O65" i="2"/>
  <c r="M65" i="2"/>
  <c r="K65" i="2"/>
  <c r="I65" i="2"/>
  <c r="G65" i="2"/>
  <c r="S64" i="2"/>
  <c r="Q64" i="2"/>
  <c r="O64" i="2"/>
  <c r="M64" i="2"/>
  <c r="K64" i="2"/>
  <c r="I64" i="2"/>
  <c r="G64" i="2"/>
  <c r="S63" i="2"/>
  <c r="Q63" i="2"/>
  <c r="O63" i="2"/>
  <c r="M63" i="2"/>
  <c r="K63" i="2"/>
  <c r="I63" i="2"/>
  <c r="G63" i="2"/>
  <c r="S62" i="2"/>
  <c r="Q62" i="2"/>
  <c r="O62" i="2"/>
  <c r="M62" i="2"/>
  <c r="K62" i="2"/>
  <c r="I62" i="2"/>
  <c r="G62" i="2"/>
  <c r="S91" i="2"/>
  <c r="Q91" i="2"/>
  <c r="O91" i="2"/>
  <c r="M91" i="2"/>
  <c r="K91" i="2"/>
  <c r="I91" i="2"/>
  <c r="G91" i="2"/>
  <c r="S90" i="2"/>
  <c r="Q90" i="2"/>
  <c r="O90" i="2"/>
  <c r="M90" i="2"/>
  <c r="K90" i="2"/>
  <c r="I90" i="2"/>
  <c r="G90" i="2"/>
  <c r="S89" i="2"/>
  <c r="Q89" i="2"/>
  <c r="O89" i="2"/>
  <c r="M89" i="2"/>
  <c r="K89" i="2"/>
  <c r="I89" i="2"/>
  <c r="G89" i="2"/>
  <c r="S88" i="2"/>
  <c r="Q88" i="2"/>
  <c r="O88" i="2"/>
  <c r="M88" i="2"/>
  <c r="K88" i="2"/>
  <c r="I88" i="2"/>
  <c r="G88" i="2"/>
  <c r="S87" i="2"/>
  <c r="Q87" i="2"/>
  <c r="O87" i="2"/>
  <c r="M87" i="2"/>
  <c r="K87" i="2"/>
  <c r="I87" i="2"/>
  <c r="G87" i="2"/>
  <c r="S86" i="2"/>
  <c r="Q86" i="2"/>
  <c r="O86" i="2"/>
  <c r="M86" i="2"/>
  <c r="K86" i="2"/>
  <c r="I86" i="2"/>
  <c r="G86" i="2"/>
  <c r="S85" i="2"/>
  <c r="Q85" i="2"/>
  <c r="O85" i="2"/>
  <c r="M85" i="2"/>
  <c r="K85" i="2"/>
  <c r="I85" i="2"/>
  <c r="G85" i="2"/>
  <c r="S84" i="2"/>
  <c r="Q84" i="2"/>
  <c r="O84" i="2"/>
  <c r="M84" i="2"/>
  <c r="K84" i="2"/>
  <c r="I84" i="2"/>
  <c r="G84" i="2"/>
  <c r="S83" i="2"/>
  <c r="Q83" i="2"/>
  <c r="O83" i="2"/>
  <c r="M83" i="2"/>
  <c r="K83" i="2"/>
  <c r="I83" i="2"/>
  <c r="G83" i="2"/>
  <c r="S82" i="2"/>
  <c r="Q82" i="2"/>
  <c r="O82" i="2"/>
  <c r="M82" i="2"/>
  <c r="K82" i="2"/>
  <c r="I82" i="2"/>
  <c r="G82" i="2"/>
  <c r="S81" i="2"/>
  <c r="Q81" i="2"/>
  <c r="O81" i="2"/>
  <c r="M81" i="2"/>
  <c r="K81" i="2"/>
  <c r="I81" i="2"/>
  <c r="G81" i="2"/>
  <c r="S80" i="2"/>
  <c r="Q80" i="2"/>
  <c r="O80" i="2"/>
  <c r="M80" i="2"/>
  <c r="K80" i="2"/>
  <c r="I80" i="2"/>
  <c r="G80" i="2"/>
  <c r="S79" i="2"/>
  <c r="Q79" i="2"/>
  <c r="O79" i="2"/>
  <c r="M79" i="2"/>
  <c r="K79" i="2"/>
  <c r="I79" i="2"/>
  <c r="G79" i="2"/>
  <c r="S78" i="2"/>
  <c r="Q78" i="2"/>
  <c r="O78" i="2"/>
  <c r="M78" i="2"/>
  <c r="K78" i="2"/>
  <c r="I78" i="2"/>
  <c r="G78" i="2"/>
  <c r="S77" i="2"/>
  <c r="Q77" i="2"/>
  <c r="O77" i="2"/>
  <c r="M77" i="2"/>
  <c r="K77" i="2"/>
  <c r="I77" i="2"/>
  <c r="G77" i="2"/>
  <c r="S106" i="2"/>
  <c r="Q106" i="2"/>
  <c r="O106" i="2"/>
  <c r="M106" i="2"/>
  <c r="K106" i="2"/>
  <c r="I106" i="2"/>
  <c r="G106" i="2"/>
  <c r="S105" i="2"/>
  <c r="Q105" i="2"/>
  <c r="O105" i="2"/>
  <c r="M105" i="2"/>
  <c r="K105" i="2"/>
  <c r="I105" i="2"/>
  <c r="G105" i="2"/>
  <c r="S104" i="2"/>
  <c r="Q104" i="2"/>
  <c r="O104" i="2"/>
  <c r="M104" i="2"/>
  <c r="K104" i="2"/>
  <c r="I104" i="2"/>
  <c r="G104" i="2"/>
  <c r="S103" i="2"/>
  <c r="Q103" i="2"/>
  <c r="O103" i="2"/>
  <c r="M103" i="2"/>
  <c r="K103" i="2"/>
  <c r="I103" i="2"/>
  <c r="G103" i="2"/>
  <c r="S102" i="2"/>
  <c r="Q102" i="2"/>
  <c r="O102" i="2"/>
  <c r="M102" i="2"/>
  <c r="K102" i="2"/>
  <c r="I102" i="2"/>
  <c r="G102" i="2"/>
  <c r="S101" i="2"/>
  <c r="Q101" i="2"/>
  <c r="O101" i="2"/>
  <c r="M101" i="2"/>
  <c r="K101" i="2"/>
  <c r="I101" i="2"/>
  <c r="G101" i="2"/>
  <c r="S100" i="2"/>
  <c r="Q100" i="2"/>
  <c r="O100" i="2"/>
  <c r="M100" i="2"/>
  <c r="K100" i="2"/>
  <c r="I100" i="2"/>
  <c r="G100" i="2"/>
  <c r="S99" i="2"/>
  <c r="Q99" i="2"/>
  <c r="O99" i="2"/>
  <c r="M99" i="2"/>
  <c r="K99" i="2"/>
  <c r="I99" i="2"/>
  <c r="G99" i="2"/>
  <c r="S98" i="2"/>
  <c r="Q98" i="2"/>
  <c r="O98" i="2"/>
  <c r="M98" i="2"/>
  <c r="K98" i="2"/>
  <c r="I98" i="2"/>
  <c r="G98" i="2"/>
  <c r="S97" i="2"/>
  <c r="Q97" i="2"/>
  <c r="O97" i="2"/>
  <c r="M97" i="2"/>
  <c r="K97" i="2"/>
  <c r="I97" i="2"/>
  <c r="G97" i="2"/>
  <c r="S96" i="2"/>
  <c r="Q96" i="2"/>
  <c r="O96" i="2"/>
  <c r="M96" i="2"/>
  <c r="K96" i="2"/>
  <c r="I96" i="2"/>
  <c r="G96" i="2"/>
  <c r="S95" i="2"/>
  <c r="Q95" i="2"/>
  <c r="O95" i="2"/>
  <c r="M95" i="2"/>
  <c r="K95" i="2"/>
  <c r="I95" i="2"/>
  <c r="G95" i="2"/>
  <c r="S94" i="2"/>
  <c r="Q94" i="2"/>
  <c r="O94" i="2"/>
  <c r="M94" i="2"/>
  <c r="K94" i="2"/>
  <c r="I94" i="2"/>
  <c r="G94" i="2"/>
  <c r="S93" i="2"/>
  <c r="Q93" i="2"/>
  <c r="O93" i="2"/>
  <c r="M93" i="2"/>
  <c r="K93" i="2"/>
  <c r="I93" i="2"/>
  <c r="G93" i="2"/>
  <c r="S92" i="2"/>
  <c r="Q92" i="2"/>
  <c r="O92" i="2"/>
  <c r="M92" i="2"/>
  <c r="K92" i="2"/>
  <c r="I92" i="2"/>
  <c r="G92" i="2"/>
  <c r="S115" i="2"/>
  <c r="Q115" i="2"/>
  <c r="O115" i="2"/>
  <c r="M115" i="2"/>
  <c r="K115" i="2"/>
  <c r="I115" i="2"/>
  <c r="G115" i="2"/>
  <c r="S114" i="2"/>
  <c r="Q114" i="2"/>
  <c r="O114" i="2"/>
  <c r="M114" i="2"/>
  <c r="K114" i="2"/>
  <c r="I114" i="2"/>
  <c r="G114" i="2"/>
  <c r="S113" i="2"/>
  <c r="Q113" i="2"/>
  <c r="O113" i="2"/>
  <c r="M113" i="2"/>
  <c r="K113" i="2"/>
  <c r="I113" i="2"/>
  <c r="G113" i="2"/>
  <c r="S112" i="2"/>
  <c r="Q112" i="2"/>
  <c r="O112" i="2"/>
  <c r="M112" i="2"/>
  <c r="K112" i="2"/>
  <c r="I112" i="2"/>
  <c r="G112" i="2"/>
  <c r="S111" i="2"/>
  <c r="Q111" i="2"/>
  <c r="O111" i="2"/>
  <c r="M111" i="2"/>
  <c r="K111" i="2"/>
  <c r="I111" i="2"/>
  <c r="G111" i="2"/>
  <c r="S110" i="2"/>
  <c r="Q110" i="2"/>
  <c r="O110" i="2"/>
  <c r="M110" i="2"/>
  <c r="K110" i="2"/>
  <c r="I110" i="2"/>
  <c r="G110" i="2"/>
  <c r="S109" i="2"/>
  <c r="Q109" i="2"/>
  <c r="O109" i="2"/>
  <c r="M109" i="2"/>
  <c r="K109" i="2"/>
  <c r="I109" i="2"/>
  <c r="G109" i="2"/>
  <c r="S108" i="2"/>
  <c r="Q108" i="2"/>
  <c r="O108" i="2"/>
  <c r="M108" i="2"/>
  <c r="K108" i="2"/>
  <c r="I108" i="2"/>
  <c r="G108" i="2"/>
  <c r="S107" i="2"/>
  <c r="Q107" i="2"/>
  <c r="O107" i="2"/>
  <c r="M107" i="2"/>
  <c r="K107" i="2"/>
  <c r="I107" i="2"/>
  <c r="G107" i="2"/>
  <c r="T92" i="2" l="1"/>
  <c r="T96" i="2"/>
  <c r="T100" i="2"/>
  <c r="T102" i="2"/>
  <c r="T78" i="2"/>
  <c r="T82" i="2"/>
  <c r="T86" i="2"/>
  <c r="T90" i="2"/>
  <c r="T62" i="2"/>
  <c r="T66" i="2"/>
  <c r="T70" i="2"/>
  <c r="T74" i="2"/>
  <c r="T50" i="2"/>
  <c r="T54" i="2"/>
  <c r="T58" i="2"/>
  <c r="T32" i="2"/>
  <c r="T36" i="2"/>
  <c r="T40" i="2"/>
  <c r="T44" i="2"/>
  <c r="T18" i="2"/>
  <c r="T22" i="2"/>
  <c r="T26" i="2"/>
  <c r="T30" i="2"/>
  <c r="T94" i="2"/>
  <c r="T98" i="2"/>
  <c r="T104" i="2"/>
  <c r="T106" i="2"/>
  <c r="T80" i="2"/>
  <c r="T84" i="2"/>
  <c r="T88" i="2"/>
  <c r="T64" i="2"/>
  <c r="T68" i="2"/>
  <c r="T72" i="2"/>
  <c r="T76" i="2"/>
  <c r="T48" i="2"/>
  <c r="T52" i="2"/>
  <c r="T56" i="2"/>
  <c r="T60" i="2"/>
  <c r="T34" i="2"/>
  <c r="T38" i="2"/>
  <c r="T42" i="2"/>
  <c r="T46" i="2"/>
  <c r="T20" i="2"/>
  <c r="T24" i="2"/>
  <c r="T28" i="2"/>
  <c r="T93" i="2"/>
  <c r="T97" i="2"/>
  <c r="T79" i="2"/>
  <c r="T83" i="2"/>
  <c r="T87" i="2"/>
  <c r="T91" i="2"/>
  <c r="T63" i="2"/>
  <c r="T67" i="2"/>
  <c r="T71" i="2"/>
  <c r="T75" i="2"/>
  <c r="T47" i="2"/>
  <c r="T51" i="2"/>
  <c r="T55" i="2"/>
  <c r="T59" i="2"/>
  <c r="T33" i="2"/>
  <c r="T37" i="2"/>
  <c r="T41" i="2"/>
  <c r="T45" i="2"/>
  <c r="T19" i="2"/>
  <c r="T23" i="2"/>
  <c r="T27" i="2"/>
  <c r="T31" i="2"/>
  <c r="T95" i="2"/>
  <c r="T99" i="2"/>
  <c r="T101" i="2"/>
  <c r="T103" i="2"/>
  <c r="T105" i="2"/>
  <c r="T77" i="2"/>
  <c r="T81" i="2"/>
  <c r="T85" i="2"/>
  <c r="T89" i="2"/>
  <c r="T65" i="2"/>
  <c r="T69" i="2"/>
  <c r="T73" i="2"/>
  <c r="T49" i="2"/>
  <c r="T53" i="2"/>
  <c r="T57" i="2"/>
  <c r="T61" i="2"/>
  <c r="T35" i="2"/>
  <c r="T39" i="2"/>
  <c r="T43" i="2"/>
  <c r="T17" i="2"/>
  <c r="T21" i="2"/>
  <c r="T25" i="2"/>
  <c r="T29" i="2"/>
  <c r="T114" i="2"/>
  <c r="T109" i="2"/>
  <c r="T113" i="2"/>
  <c r="T110" i="2"/>
  <c r="T108" i="2"/>
  <c r="T112" i="2"/>
  <c r="T107" i="2"/>
  <c r="T111" i="2"/>
  <c r="T115" i="2"/>
  <c r="T14" i="2"/>
  <c r="Q16" i="2"/>
  <c r="S16" i="2" l="1"/>
  <c r="O16" i="2"/>
  <c r="M16" i="2"/>
  <c r="K16" i="2"/>
  <c r="G16" i="2"/>
  <c r="I16" i="2"/>
  <c r="T16" i="2" l="1"/>
</calcChain>
</file>

<file path=xl/sharedStrings.xml><?xml version="1.0" encoding="utf-8"?>
<sst xmlns="http://schemas.openxmlformats.org/spreadsheetml/2006/main" count="952" uniqueCount="78">
  <si>
    <t>SI</t>
  </si>
  <si>
    <t>NO</t>
  </si>
  <si>
    <r>
      <rPr>
        <b/>
        <sz val="10"/>
        <color rgb="FF000000"/>
        <rFont val="Verdana"/>
      </rPr>
      <t>Proceso:</t>
    </r>
    <r>
      <rPr>
        <sz val="10"/>
        <color rgb="FF000000"/>
        <rFont val="Verdana"/>
      </rPr>
      <t xml:space="preserve"> </t>
    </r>
    <r>
      <rPr>
        <b/>
        <sz val="10"/>
        <color rgb="FF000000"/>
        <rFont val="Verdana"/>
      </rPr>
      <t>Gestión de Recursos</t>
    </r>
  </si>
  <si>
    <t xml:space="preserve">CUESTIONARIO DETERIORO BIENES INMUEBLES GENERADORES EFECTIVO </t>
  </si>
  <si>
    <t>Código:</t>
  </si>
  <si>
    <t>GR-FM-001</t>
  </si>
  <si>
    <t>Versión:</t>
  </si>
  <si>
    <t>Fecha:</t>
  </si>
  <si>
    <r>
      <t xml:space="preserve">Deterioro: </t>
    </r>
    <r>
      <rPr>
        <sz val="11"/>
        <color theme="1"/>
        <rFont val="Verdana"/>
        <family val="2"/>
      </rPr>
      <t>El deterioro de valor de un inmueble generador de efectivo es una pérdida en los beneficios económicos futuros de un activo, adicional al reconocimiento sistemático realizado a través de la depreciación.</t>
    </r>
    <r>
      <rPr>
        <b/>
        <sz val="11"/>
        <color theme="1"/>
        <rFont val="Verdana"/>
        <family val="2"/>
      </rPr>
      <t xml:space="preserve">
Inmueble generador de efectivo: </t>
    </r>
    <r>
      <rPr>
        <sz val="11"/>
        <color theme="1"/>
        <rFont val="Verdana"/>
        <family val="2"/>
      </rPr>
      <t>son inmuebles a través de cuyo uso Mincit pretende generar entradas de efectivo y obtener un rendimiento que refleje el riesgo que implica su posesión.</t>
    </r>
    <r>
      <rPr>
        <b/>
        <sz val="11"/>
        <color theme="1"/>
        <rFont val="Verdana"/>
        <family val="2"/>
      </rPr>
      <t xml:space="preserve">
Este cuestionario deberá ser aplicado a los inmuebles que según la política de materialidad definida, superen el siguiente valor</t>
    </r>
    <r>
      <rPr>
        <sz val="11"/>
        <color theme="1"/>
        <rFont val="Verdana"/>
        <family val="2"/>
      </rPr>
      <t>:</t>
    </r>
    <r>
      <rPr>
        <b/>
        <sz val="11"/>
        <color theme="1"/>
        <rFont val="Verdana"/>
        <family val="2"/>
      </rPr>
      <t xml:space="preserve">
* Bienes inmuebles: </t>
    </r>
    <r>
      <rPr>
        <sz val="11"/>
        <color theme="1"/>
        <rFont val="Verdana"/>
        <family val="2"/>
      </rPr>
      <t xml:space="preserve">se considera que todos son materiales </t>
    </r>
  </si>
  <si>
    <t>Evidencias externas</t>
  </si>
  <si>
    <t>El inmueble a disminuido su valor de mercado significativamente mas de los esperado por el paso del tiempo o de su uso normal?</t>
  </si>
  <si>
    <t>Se evidencia un aumento considerable de las tasas utilizadas para determinar el valor de uso del activo sobre el cual se realizo en periodos anteriores reconocimiento de deterioro de valor?</t>
  </si>
  <si>
    <t>Durante el periodo se evidencian cambios adversos de tipo legal o económico que afecte el valor de mercado del activo o la forma en que este es utilizado por Mincit?</t>
  </si>
  <si>
    <t>El activo tienen evidencias de daño físico que den como resultado una disminución de su capacidad productiva o del su valor de mercado?</t>
  </si>
  <si>
    <t>Han tenido lugar, o se espera que tengan lugar en un futuro inmediato, cambio en la forma en que se usa el activo lo cual conlleve a una disminución de los beneficios económicos que se perciben del activo? Pase a ser ocioso</t>
  </si>
  <si>
    <t>Se decide detener la construcción del activo antes de su finalización o de su puesta en condiciones de funcionamiento?</t>
  </si>
  <si>
    <t>Se dispone de evidencia procedente de informes internos que indican que el rendimiento económico del activo es, o va a ser, inferior al esperado?</t>
  </si>
  <si>
    <r>
      <rPr>
        <b/>
        <sz val="11"/>
        <color theme="1"/>
        <rFont val="Verdana"/>
        <family val="2"/>
      </rPr>
      <t xml:space="preserve">Valor de mercado: </t>
    </r>
    <r>
      <rPr>
        <sz val="11"/>
        <color theme="1"/>
        <rFont val="Verdana"/>
        <family val="2"/>
      </rPr>
      <t>es el valor por el cual un inmueble puede ser intercambiado entre partes interesadas y debidamente informadas, en una transacción realizada en condiciones de independencia mutua. En resumen es el valor que se esperaría recibir del activo si se vendiera en el momento de realizar este cuestionario.</t>
    </r>
  </si>
  <si>
    <t xml:space="preserve">No modificar porcentajes, están definidos en la política contable </t>
  </si>
  <si>
    <t>%</t>
  </si>
  <si>
    <t>N°</t>
  </si>
  <si>
    <t>Placa</t>
  </si>
  <si>
    <t>Cuenta PUC</t>
  </si>
  <si>
    <t>Descripción</t>
  </si>
  <si>
    <t>Costo NIIF</t>
  </si>
  <si>
    <t>P. # 1</t>
  </si>
  <si>
    <t>P. # 2</t>
  </si>
  <si>
    <t>P. # 3</t>
  </si>
  <si>
    <t>P. # 5</t>
  </si>
  <si>
    <t>P. # 7</t>
  </si>
  <si>
    <t>P. # 8</t>
  </si>
  <si>
    <t>Total</t>
  </si>
  <si>
    <t>as1</t>
  </si>
  <si>
    <t>piso 1</t>
  </si>
  <si>
    <t>as2</t>
  </si>
  <si>
    <t>piso 2</t>
  </si>
  <si>
    <t>as3</t>
  </si>
  <si>
    <t>piso 3</t>
  </si>
  <si>
    <t>si</t>
  </si>
  <si>
    <t>as4</t>
  </si>
  <si>
    <t>piso 4</t>
  </si>
  <si>
    <t>as5</t>
  </si>
  <si>
    <t>piso 5</t>
  </si>
  <si>
    <t>as6</t>
  </si>
  <si>
    <t>piso 6</t>
  </si>
  <si>
    <t>as7</t>
  </si>
  <si>
    <t>lote 1</t>
  </si>
  <si>
    <t>as8</t>
  </si>
  <si>
    <t>lote 2</t>
  </si>
  <si>
    <t>as9</t>
  </si>
  <si>
    <t>lote 3</t>
  </si>
  <si>
    <t>as10</t>
  </si>
  <si>
    <t>lote 4</t>
  </si>
  <si>
    <t>as11</t>
  </si>
  <si>
    <t>lote 5</t>
  </si>
  <si>
    <t>as12</t>
  </si>
  <si>
    <t>lote 6</t>
  </si>
  <si>
    <t>as13</t>
  </si>
  <si>
    <t>lote 7</t>
  </si>
  <si>
    <t>as14</t>
  </si>
  <si>
    <t>lote 8</t>
  </si>
  <si>
    <t>as15</t>
  </si>
  <si>
    <t>lote 9</t>
  </si>
  <si>
    <t>as16</t>
  </si>
  <si>
    <t>lote 10</t>
  </si>
  <si>
    <t>OBSERVACIONES:</t>
  </si>
  <si>
    <t xml:space="preserve">Fecha de elaboración: </t>
  </si>
  <si>
    <t>Funcionarios que intervienen en su elaboración:</t>
  </si>
  <si>
    <t>Nombre</t>
  </si>
  <si>
    <t xml:space="preserve">Firma </t>
  </si>
  <si>
    <t>Funcionario 1:</t>
  </si>
  <si>
    <t>Funcionario 3:</t>
  </si>
  <si>
    <t>Funcionario 4:</t>
  </si>
  <si>
    <t>Reviso</t>
  </si>
  <si>
    <t>Aprobó</t>
  </si>
  <si>
    <t>Funcionario 5:</t>
  </si>
  <si>
    <t>Proceso: GR Gestión de Recursos</t>
  </si>
  <si>
    <t xml:space="preserve">PAG 1 DE 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</si>
</sst>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F800]dddd\,\ mmmm\ dd\,\ yyyy"/>
  </numFmts>
  <fonts count="17">
    <font>
      <sz val="11"/>
      <color theme="1"/>
      <name val="Calibri"/>
      <family val="2"/>
      <scheme val="minor"/>
    </font>
    <font>
      <sz val="11"/>
      <color theme="1"/>
      <name val="Calibri"/>
      <family val="2"/>
      <scheme val="minor"/>
    </font>
    <font>
      <b/>
      <sz val="11"/>
      <color theme="3"/>
      <name val="Calibri"/>
      <family val="2"/>
      <scheme val="minor"/>
    </font>
    <font>
      <b/>
      <sz val="13"/>
      <color theme="3"/>
      <name val="Calibri"/>
      <family val="2"/>
      <scheme val="minor"/>
    </font>
    <font>
      <sz val="11"/>
      <color theme="1"/>
      <name val="Verdana"/>
      <family val="2"/>
    </font>
    <font>
      <b/>
      <sz val="11"/>
      <color theme="1"/>
      <name val="Verdana"/>
      <family val="2"/>
    </font>
    <font>
      <b/>
      <sz val="11"/>
      <color theme="3"/>
      <name val="Verdana"/>
      <family val="2"/>
    </font>
    <font>
      <b/>
      <sz val="12"/>
      <color theme="1"/>
      <name val="Verdana"/>
      <family val="2"/>
    </font>
    <font>
      <sz val="12"/>
      <color theme="1"/>
      <name val="Verdana"/>
      <family val="2"/>
    </font>
    <font>
      <b/>
      <sz val="14"/>
      <color rgb="FF000000"/>
      <name val="Verdana"/>
      <family val="2"/>
    </font>
    <font>
      <b/>
      <sz val="10"/>
      <color rgb="FF000000"/>
      <name val="Verdana"/>
      <family val="2"/>
    </font>
    <font>
      <b/>
      <sz val="10"/>
      <color theme="1"/>
      <name val="Verdana"/>
      <family val="2"/>
    </font>
    <font>
      <b/>
      <sz val="10"/>
      <color theme="3"/>
      <name val="Verdana"/>
      <family val="2"/>
    </font>
    <font>
      <sz val="10"/>
      <name val="Verdana"/>
      <family val="2"/>
    </font>
    <font>
      <sz val="10"/>
      <color theme="1"/>
      <name val="Verdana"/>
      <family val="2"/>
    </font>
    <font>
      <b/>
      <sz val="10"/>
      <color rgb="FF000000"/>
      <name val="Verdana"/>
    </font>
    <font>
      <sz val="10"/>
      <color rgb="FF000000"/>
      <name val="Verdana"/>
    </font>
  </fonts>
  <fills count="8">
    <fill>
      <patternFill patternType="none"/>
    </fill>
    <fill>
      <patternFill patternType="gray125"/>
    </fill>
    <fill>
      <patternFill patternType="solid">
        <fgColor rgb="FFF6F8B2"/>
        <bgColor indexed="64"/>
      </patternFill>
    </fill>
    <fill>
      <patternFill patternType="solid">
        <fgColor rgb="FFFFFF00"/>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BFBFBF"/>
        <bgColor indexed="64"/>
      </patternFill>
    </fill>
    <fill>
      <patternFill patternType="solid">
        <fgColor rgb="FFFFFFFF"/>
        <bgColor indexed="64"/>
      </patternFill>
    </fill>
  </fills>
  <borders count="31">
    <border>
      <left/>
      <right/>
      <top/>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thick">
        <color theme="4" tint="0.499984740745262"/>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16" applyNumberFormat="0" applyFill="0" applyAlignment="0" applyProtection="0"/>
    <xf numFmtId="9" fontId="1" fillId="0" borderId="0" applyFont="0" applyFill="0" applyBorder="0" applyAlignment="0" applyProtection="0"/>
  </cellStyleXfs>
  <cellXfs count="112">
    <xf numFmtId="0" fontId="0" fillId="0" borderId="0" xfId="0"/>
    <xf numFmtId="0" fontId="4" fillId="0" borderId="0" xfId="0" applyFont="1"/>
    <xf numFmtId="1" fontId="4" fillId="0" borderId="0" xfId="0" applyNumberFormat="1" applyFont="1" applyAlignment="1">
      <alignment horizontal="center" vertical="center"/>
    </xf>
    <xf numFmtId="0" fontId="4" fillId="0" borderId="0" xfId="0" applyFont="1" applyAlignment="1">
      <alignment horizontal="center" vertical="center"/>
    </xf>
    <xf numFmtId="0" fontId="4" fillId="0" borderId="4" xfId="0" applyFont="1" applyBorder="1"/>
    <xf numFmtId="1" fontId="4" fillId="0" borderId="14" xfId="0" applyNumberFormat="1" applyFont="1" applyBorder="1" applyAlignment="1">
      <alignment horizontal="center" vertical="center"/>
    </xf>
    <xf numFmtId="0" fontId="5" fillId="3" borderId="10" xfId="0" applyFont="1" applyFill="1" applyBorder="1" applyAlignment="1">
      <alignment horizontal="center" vertical="center"/>
    </xf>
    <xf numFmtId="0" fontId="5" fillId="3" borderId="18" xfId="0" applyFont="1" applyFill="1" applyBorder="1" applyAlignment="1">
      <alignment horizontal="center" vertical="center"/>
    </xf>
    <xf numFmtId="1" fontId="5" fillId="4" borderId="8" xfId="0" applyNumberFormat="1" applyFont="1" applyFill="1" applyBorder="1" applyAlignment="1">
      <alignment horizontal="center" vertical="center" wrapText="1"/>
    </xf>
    <xf numFmtId="1" fontId="5" fillId="4" borderId="5" xfId="0" applyNumberFormat="1" applyFont="1" applyFill="1" applyBorder="1" applyAlignment="1">
      <alignment horizontal="center" vertical="center" wrapText="1"/>
    </xf>
    <xf numFmtId="1" fontId="5" fillId="4" borderId="3" xfId="0" applyNumberFormat="1" applyFont="1" applyFill="1" applyBorder="1" applyAlignment="1">
      <alignment horizontal="center" vertical="center" wrapText="1"/>
    </xf>
    <xf numFmtId="1" fontId="4" fillId="0" borderId="15" xfId="0" applyNumberFormat="1" applyFont="1" applyBorder="1" applyAlignment="1">
      <alignment horizontal="center" vertical="center"/>
    </xf>
    <xf numFmtId="9" fontId="6" fillId="5" borderId="18" xfId="2" applyNumberFormat="1" applyFont="1" applyFill="1" applyBorder="1" applyAlignment="1">
      <alignment horizontal="center" vertical="center" wrapText="1"/>
    </xf>
    <xf numFmtId="9" fontId="6" fillId="5" borderId="9" xfId="2" applyNumberFormat="1" applyFont="1" applyFill="1" applyBorder="1" applyAlignment="1">
      <alignment horizontal="center" vertical="center" wrapText="1"/>
    </xf>
    <xf numFmtId="0" fontId="6" fillId="0" borderId="0" xfId="2" applyFont="1"/>
    <xf numFmtId="0" fontId="6" fillId="0" borderId="11" xfId="2" applyFont="1" applyBorder="1" applyAlignment="1">
      <alignment horizontal="center" vertical="center" wrapText="1"/>
    </xf>
    <xf numFmtId="0" fontId="6" fillId="0" borderId="10" xfId="2" applyFont="1" applyFill="1" applyBorder="1" applyAlignment="1">
      <alignment horizontal="center" vertical="center" wrapText="1"/>
    </xf>
    <xf numFmtId="0" fontId="6" fillId="0" borderId="10" xfId="2" applyFont="1" applyBorder="1" applyAlignment="1">
      <alignment horizontal="center" vertical="center" wrapText="1"/>
    </xf>
    <xf numFmtId="164" fontId="6" fillId="0" borderId="10" xfId="2" applyNumberFormat="1" applyFont="1" applyBorder="1" applyAlignment="1">
      <alignment horizontal="center" vertical="center" wrapText="1"/>
    </xf>
    <xf numFmtId="164" fontId="6" fillId="4" borderId="10" xfId="2" applyNumberFormat="1" applyFont="1" applyFill="1" applyBorder="1" applyAlignment="1">
      <alignment horizontal="center" vertical="center" wrapText="1"/>
    </xf>
    <xf numFmtId="164" fontId="6" fillId="0" borderId="9" xfId="2" applyNumberFormat="1" applyFont="1" applyBorder="1" applyAlignment="1">
      <alignment horizontal="center" vertical="center" wrapText="1"/>
    </xf>
    <xf numFmtId="0" fontId="4" fillId="0" borderId="26" xfId="0" applyFont="1" applyBorder="1" applyAlignment="1">
      <alignment horizontal="center" vertical="center"/>
    </xf>
    <xf numFmtId="0" fontId="4" fillId="0" borderId="17" xfId="0" applyFont="1" applyBorder="1"/>
    <xf numFmtId="0" fontId="4" fillId="0" borderId="17" xfId="0" applyFont="1" applyBorder="1" applyAlignment="1">
      <alignment horizontal="right"/>
    </xf>
    <xf numFmtId="164" fontId="4" fillId="0" borderId="17" xfId="1" applyFont="1" applyBorder="1"/>
    <xf numFmtId="0" fontId="4" fillId="0" borderId="17" xfId="0" applyFont="1" applyBorder="1" applyAlignment="1">
      <alignment horizontal="center" vertical="center"/>
    </xf>
    <xf numFmtId="9" fontId="6" fillId="4" borderId="18" xfId="2" applyNumberFormat="1" applyFont="1" applyFill="1" applyBorder="1" applyAlignment="1">
      <alignment horizontal="center" vertical="center" wrapText="1"/>
    </xf>
    <xf numFmtId="9" fontId="4" fillId="0" borderId="27" xfId="4" applyFont="1" applyBorder="1" applyAlignment="1">
      <alignment horizontal="center" vertical="center"/>
    </xf>
    <xf numFmtId="0" fontId="4" fillId="0" borderId="19" xfId="0" applyFont="1" applyBorder="1" applyAlignment="1">
      <alignment horizontal="center" vertical="center"/>
    </xf>
    <xf numFmtId="0" fontId="4" fillId="0" borderId="12" xfId="0" applyFont="1" applyBorder="1"/>
    <xf numFmtId="0" fontId="4" fillId="0" borderId="12" xfId="0" applyFont="1" applyBorder="1" applyAlignment="1">
      <alignment horizontal="right"/>
    </xf>
    <xf numFmtId="164" fontId="4" fillId="0" borderId="12" xfId="1" applyFont="1" applyBorder="1"/>
    <xf numFmtId="0" fontId="4" fillId="0" borderId="12" xfId="0" applyFont="1" applyBorder="1" applyAlignment="1">
      <alignment horizontal="center" vertical="center"/>
    </xf>
    <xf numFmtId="0" fontId="4" fillId="4" borderId="0" xfId="0" applyFont="1" applyFill="1" applyAlignment="1">
      <alignment horizontal="center" vertical="center"/>
    </xf>
    <xf numFmtId="0" fontId="7" fillId="0" borderId="11" xfId="0" applyFont="1" applyBorder="1"/>
    <xf numFmtId="0" fontId="8" fillId="0" borderId="10" xfId="0" applyFont="1" applyBorder="1"/>
    <xf numFmtId="0" fontId="4" fillId="0" borderId="9" xfId="0" applyFont="1" applyBorder="1"/>
    <xf numFmtId="0" fontId="5" fillId="0" borderId="4" xfId="0" applyFont="1" applyBorder="1" applyAlignment="1">
      <alignment horizontal="center"/>
    </xf>
    <xf numFmtId="0" fontId="5" fillId="0" borderId="0" xfId="0" applyFont="1" applyAlignment="1">
      <alignment horizontal="center"/>
    </xf>
    <xf numFmtId="0" fontId="5" fillId="0" borderId="14" xfId="0" applyFont="1" applyBorder="1" applyAlignment="1">
      <alignment horizontal="center"/>
    </xf>
    <xf numFmtId="0" fontId="5" fillId="0" borderId="19" xfId="0" applyFont="1" applyBorder="1"/>
    <xf numFmtId="0" fontId="4" fillId="0" borderId="20" xfId="0" applyFont="1" applyBorder="1"/>
    <xf numFmtId="0" fontId="4" fillId="0" borderId="21" xfId="0" applyFont="1" applyBorder="1" applyAlignment="1">
      <alignment horizontal="center" vertical="center"/>
    </xf>
    <xf numFmtId="0" fontId="4" fillId="0" borderId="21" xfId="0" applyFont="1" applyBorder="1"/>
    <xf numFmtId="0" fontId="5" fillId="0" borderId="0" xfId="0" applyFont="1" applyAlignment="1">
      <alignment vertical="center"/>
    </xf>
    <xf numFmtId="0" fontId="5" fillId="0" borderId="23" xfId="0" applyFont="1" applyBorder="1"/>
    <xf numFmtId="0" fontId="4" fillId="0" borderId="24" xfId="0" applyFont="1" applyBorder="1"/>
    <xf numFmtId="0" fontId="4" fillId="0" borderId="25" xfId="0" applyFont="1" applyBorder="1"/>
    <xf numFmtId="0" fontId="4" fillId="4" borderId="12" xfId="0" applyFont="1" applyFill="1" applyBorder="1" applyAlignment="1">
      <alignment horizontal="center" vertical="center"/>
    </xf>
    <xf numFmtId="0" fontId="10" fillId="6" borderId="12" xfId="0" applyFont="1" applyFill="1" applyBorder="1" applyAlignment="1">
      <alignment horizontal="right" vertical="center" wrapText="1"/>
    </xf>
    <xf numFmtId="0" fontId="11" fillId="0" borderId="12" xfId="0" applyFont="1" applyBorder="1" applyAlignment="1">
      <alignment vertical="center"/>
    </xf>
    <xf numFmtId="0" fontId="12" fillId="0" borderId="12" xfId="3" applyFont="1" applyBorder="1" applyAlignment="1"/>
    <xf numFmtId="0" fontId="10" fillId="6" borderId="28" xfId="0" applyFont="1" applyFill="1" applyBorder="1" applyAlignment="1">
      <alignment horizontal="center" vertical="center" wrapText="1"/>
    </xf>
    <xf numFmtId="0" fontId="10" fillId="6" borderId="29" xfId="0" applyFont="1" applyFill="1" applyBorder="1" applyAlignment="1">
      <alignment horizontal="center" vertical="center" wrapText="1"/>
    </xf>
    <xf numFmtId="0" fontId="10" fillId="6" borderId="30" xfId="0" applyFont="1" applyFill="1" applyBorder="1" applyAlignment="1">
      <alignment horizontal="center" vertical="center" wrapText="1"/>
    </xf>
    <xf numFmtId="0" fontId="9" fillId="7" borderId="28" xfId="0" applyFont="1" applyFill="1" applyBorder="1" applyAlignment="1">
      <alignment horizontal="center" vertical="center" wrapText="1"/>
    </xf>
    <xf numFmtId="0" fontId="9" fillId="7" borderId="29" xfId="0" applyFont="1" applyFill="1" applyBorder="1" applyAlignment="1">
      <alignment horizontal="center" vertical="center" wrapText="1"/>
    </xf>
    <xf numFmtId="0" fontId="9" fillId="7" borderId="30"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 xfId="0" applyFont="1" applyBorder="1" applyAlignment="1">
      <alignment horizontal="center" vertical="center" wrapText="1"/>
    </xf>
    <xf numFmtId="0" fontId="5" fillId="2" borderId="7"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2" xfId="0" applyFont="1" applyFill="1" applyBorder="1" applyAlignment="1">
      <alignment horizontal="left" vertical="center" wrapText="1"/>
    </xf>
    <xf numFmtId="0" fontId="5" fillId="2" borderId="1" xfId="0" applyFont="1" applyFill="1" applyBorder="1" applyAlignment="1">
      <alignment horizontal="left" vertical="center" wrapText="1"/>
    </xf>
    <xf numFmtId="1" fontId="5" fillId="3" borderId="11" xfId="0" applyNumberFormat="1" applyFont="1" applyFill="1" applyBorder="1" applyAlignment="1">
      <alignment horizontal="center" vertical="center"/>
    </xf>
    <xf numFmtId="1" fontId="5" fillId="3" borderId="10" xfId="0" applyNumberFormat="1" applyFont="1" applyFill="1" applyBorder="1" applyAlignment="1">
      <alignment horizontal="center" vertic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1" fontId="5" fillId="0" borderId="8" xfId="0" applyNumberFormat="1" applyFont="1" applyBorder="1" applyAlignment="1">
      <alignment horizontal="center" vertical="center" wrapText="1"/>
    </xf>
    <xf numFmtId="1" fontId="5" fillId="0" borderId="5"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4" fillId="2" borderId="7"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14"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4" fillId="0" borderId="12" xfId="0" applyFont="1" applyBorder="1" applyAlignment="1">
      <alignment horizontal="center"/>
    </xf>
    <xf numFmtId="0" fontId="4" fillId="0" borderId="12" xfId="0" applyFont="1" applyBorder="1" applyAlignment="1">
      <alignment horizontal="center" vertical="center"/>
    </xf>
    <xf numFmtId="0" fontId="4" fillId="0" borderId="12" xfId="0" applyFont="1" applyBorder="1" applyAlignment="1">
      <alignment horizontal="left" vertical="center"/>
    </xf>
    <xf numFmtId="0" fontId="6" fillId="5" borderId="11" xfId="2" applyFont="1" applyFill="1" applyBorder="1" applyAlignment="1">
      <alignment horizontal="center" vertical="center" wrapText="1"/>
    </xf>
    <xf numFmtId="0" fontId="6" fillId="5" borderId="10" xfId="2" applyFont="1" applyFill="1" applyBorder="1" applyAlignment="1">
      <alignment horizontal="center" vertical="center" wrapText="1"/>
    </xf>
    <xf numFmtId="0" fontId="6" fillId="5" borderId="9" xfId="2" applyFont="1" applyFill="1" applyBorder="1" applyAlignment="1">
      <alignment horizontal="center" vertical="center" wrapText="1"/>
    </xf>
    <xf numFmtId="0" fontId="4" fillId="0" borderId="24" xfId="0" applyFont="1" applyBorder="1" applyAlignment="1">
      <alignment horizontal="center"/>
    </xf>
    <xf numFmtId="0" fontId="5" fillId="0" borderId="22" xfId="0" applyFont="1" applyBorder="1" applyAlignment="1">
      <alignment horizontal="center"/>
    </xf>
    <xf numFmtId="0" fontId="5" fillId="0" borderId="7" xfId="0" applyFont="1" applyBorder="1" applyAlignment="1">
      <alignment horizontal="left" vertical="top"/>
    </xf>
    <xf numFmtId="0" fontId="5" fillId="0" borderId="6" xfId="0" applyFont="1" applyBorder="1" applyAlignment="1">
      <alignment horizontal="left" vertical="top"/>
    </xf>
    <xf numFmtId="0" fontId="5" fillId="0" borderId="13" xfId="0" applyFont="1" applyBorder="1" applyAlignment="1">
      <alignment horizontal="left" vertical="top"/>
    </xf>
    <xf numFmtId="0" fontId="5" fillId="0" borderId="4" xfId="0" applyFont="1" applyBorder="1" applyAlignment="1">
      <alignment horizontal="left" vertical="top"/>
    </xf>
    <xf numFmtId="0" fontId="5" fillId="0" borderId="0" xfId="0" applyFont="1" applyAlignment="1">
      <alignment horizontal="left" vertical="top"/>
    </xf>
    <xf numFmtId="0" fontId="5" fillId="0" borderId="14" xfId="0" applyFont="1" applyBorder="1" applyAlignment="1">
      <alignment horizontal="left" vertical="top"/>
    </xf>
    <xf numFmtId="0" fontId="5" fillId="0" borderId="2" xfId="0" applyFont="1" applyBorder="1" applyAlignment="1">
      <alignment horizontal="left" vertical="top"/>
    </xf>
    <xf numFmtId="0" fontId="5" fillId="0" borderId="1" xfId="0" applyFont="1" applyBorder="1" applyAlignment="1">
      <alignment horizontal="left" vertical="top"/>
    </xf>
    <xf numFmtId="0" fontId="5" fillId="0" borderId="15" xfId="0" applyFont="1" applyBorder="1" applyAlignment="1">
      <alignment horizontal="left" vertical="top"/>
    </xf>
    <xf numFmtId="0" fontId="5" fillId="0" borderId="0" xfId="0" applyFont="1" applyAlignment="1">
      <alignment horizontal="center"/>
    </xf>
    <xf numFmtId="0" fontId="5" fillId="0" borderId="22" xfId="0" applyFont="1" applyBorder="1" applyAlignment="1">
      <alignment horizontal="center" vertical="center"/>
    </xf>
    <xf numFmtId="165" fontId="8" fillId="0" borderId="10" xfId="0" applyNumberFormat="1" applyFont="1" applyBorder="1" applyAlignment="1">
      <alignment horizontal="center" vertical="center"/>
    </xf>
    <xf numFmtId="0" fontId="5" fillId="0" borderId="4" xfId="0" applyFont="1" applyBorder="1" applyAlignment="1">
      <alignment horizontal="center"/>
    </xf>
    <xf numFmtId="0" fontId="5" fillId="0" borderId="14" xfId="0" applyFont="1" applyBorder="1" applyAlignment="1">
      <alignment horizontal="center"/>
    </xf>
    <xf numFmtId="0" fontId="14" fillId="0" borderId="28" xfId="0" applyFont="1" applyBorder="1" applyAlignment="1">
      <alignment horizontal="left" vertical="center"/>
    </xf>
    <xf numFmtId="0" fontId="14" fillId="0" borderId="30" xfId="0" applyFont="1" applyBorder="1" applyAlignment="1">
      <alignment horizontal="left" vertical="center"/>
    </xf>
    <xf numFmtId="0" fontId="14" fillId="0" borderId="29" xfId="0" applyFont="1" applyBorder="1" applyAlignment="1">
      <alignment horizontal="left" vertical="center"/>
    </xf>
    <xf numFmtId="14" fontId="13" fillId="0" borderId="28" xfId="0" applyNumberFormat="1"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5" fillId="6" borderId="28" xfId="0" applyFont="1" applyFill="1" applyBorder="1" applyAlignment="1">
      <alignment horizontal="center" vertical="center" wrapText="1"/>
    </xf>
  </cellXfs>
  <cellStyles count="5">
    <cellStyle name="Encabezado 4" xfId="2" builtinId="19"/>
    <cellStyle name="Millares" xfId="1" builtinId="3"/>
    <cellStyle name="Normal" xfId="0" builtinId="0"/>
    <cellStyle name="Porcentaje" xfId="4" builtinId="5"/>
    <cellStyle name="Título 2" xfId="3" builtinId="17"/>
  </cellStyles>
  <dxfs count="2">
    <dxf>
      <font>
        <b/>
        <i val="0"/>
      </font>
      <fill>
        <patternFill>
          <bgColor theme="5" tint="-0.24994659260841701"/>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324971</xdr:colOff>
      <xdr:row>2</xdr:row>
      <xdr:rowOff>30412</xdr:rowOff>
    </xdr:from>
    <xdr:to>
      <xdr:col>2</xdr:col>
      <xdr:colOff>425823</xdr:colOff>
      <xdr:row>4</xdr:row>
      <xdr:rowOff>314980</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209706"/>
          <a:ext cx="1636058" cy="100174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T131"/>
  <sheetViews>
    <sheetView showGridLines="0" tabSelected="1" showWhiteSpace="0" topLeftCell="A3" zoomScale="70" zoomScaleNormal="70" workbookViewId="0">
      <selection activeCell="A11" sqref="A11:E13"/>
    </sheetView>
  </sheetViews>
  <sheetFormatPr defaultColWidth="11.42578125" defaultRowHeight="14.25"/>
  <cols>
    <col min="1" max="1" width="11.5703125" style="1" bestFit="1" customWidth="1"/>
    <col min="2" max="2" width="11.42578125" style="1"/>
    <col min="3" max="3" width="11.5703125" style="1" bestFit="1" customWidth="1"/>
    <col min="4" max="4" width="62.28515625" style="1" customWidth="1"/>
    <col min="5" max="5" width="26.140625" style="1" customWidth="1"/>
    <col min="6" max="6" width="25.42578125" style="3" customWidth="1"/>
    <col min="7" max="7" width="4.85546875" style="33" hidden="1" customWidth="1"/>
    <col min="8" max="8" width="25.42578125" style="3" customWidth="1"/>
    <col min="9" max="9" width="4.85546875" style="33" hidden="1" customWidth="1"/>
    <col min="10" max="10" width="25.42578125" style="3" customWidth="1"/>
    <col min="11" max="11" width="4.85546875" style="33" hidden="1" customWidth="1"/>
    <col min="12" max="12" width="25.42578125" style="3" customWidth="1"/>
    <col min="13" max="13" width="4.85546875" style="33" hidden="1" customWidth="1"/>
    <col min="14" max="14" width="25.42578125" style="3" customWidth="1"/>
    <col min="15" max="15" width="4.85546875" style="33" hidden="1" customWidth="1"/>
    <col min="16" max="16" width="25.42578125" style="3" customWidth="1"/>
    <col min="17" max="17" width="4.85546875" style="33" hidden="1" customWidth="1"/>
    <col min="18" max="18" width="25.42578125" style="3" customWidth="1"/>
    <col min="19" max="19" width="4.85546875" style="33" hidden="1" customWidth="1"/>
    <col min="20" max="20" width="8.7109375" style="2" bestFit="1" customWidth="1"/>
    <col min="21" max="16384" width="11.42578125" style="1"/>
  </cols>
  <sheetData>
    <row r="1" spans="1:20" hidden="1">
      <c r="F1" s="2" t="s">
        <v>0</v>
      </c>
      <c r="G1" s="2"/>
      <c r="H1" s="2"/>
      <c r="I1" s="2"/>
      <c r="K1" s="2"/>
      <c r="M1" s="2"/>
      <c r="O1" s="2"/>
      <c r="Q1" s="2"/>
      <c r="S1" s="2"/>
    </row>
    <row r="2" spans="1:20" hidden="1">
      <c r="F2" s="2" t="s">
        <v>1</v>
      </c>
      <c r="G2" s="2"/>
      <c r="H2" s="2"/>
      <c r="I2" s="2"/>
      <c r="K2" s="2"/>
      <c r="M2" s="2"/>
      <c r="O2" s="2"/>
      <c r="Q2" s="2"/>
      <c r="S2" s="2"/>
    </row>
    <row r="3" spans="1:20" ht="27" customHeight="1">
      <c r="A3" s="83"/>
      <c r="B3" s="83"/>
      <c r="C3" s="83"/>
      <c r="D3" s="111" t="s">
        <v>2</v>
      </c>
      <c r="E3" s="53"/>
      <c r="F3" s="53"/>
      <c r="G3" s="53"/>
      <c r="H3" s="53"/>
      <c r="I3" s="53"/>
      <c r="J3" s="53"/>
      <c r="K3" s="53"/>
      <c r="L3" s="53"/>
      <c r="M3" s="53"/>
      <c r="N3" s="53"/>
      <c r="O3" s="53"/>
      <c r="P3" s="53"/>
      <c r="Q3" s="53"/>
      <c r="R3" s="53"/>
      <c r="S3" s="53"/>
      <c r="T3" s="54"/>
    </row>
    <row r="4" spans="1:20" ht="29.25" customHeight="1">
      <c r="A4" s="83"/>
      <c r="B4" s="83"/>
      <c r="C4" s="83"/>
      <c r="D4" s="55" t="s">
        <v>3</v>
      </c>
      <c r="E4" s="56"/>
      <c r="F4" s="56"/>
      <c r="G4" s="56"/>
      <c r="H4" s="56"/>
      <c r="I4" s="56"/>
      <c r="J4" s="56"/>
      <c r="K4" s="56"/>
      <c r="L4" s="56"/>
      <c r="M4" s="56"/>
      <c r="N4" s="56"/>
      <c r="O4" s="56"/>
      <c r="P4" s="56"/>
      <c r="Q4" s="56"/>
      <c r="R4" s="56"/>
      <c r="S4" s="56"/>
      <c r="T4" s="57"/>
    </row>
    <row r="5" spans="1:20" ht="28.5" customHeight="1">
      <c r="A5" s="83"/>
      <c r="B5" s="83"/>
      <c r="C5" s="83"/>
      <c r="D5" s="49" t="s">
        <v>4</v>
      </c>
      <c r="E5" s="105" t="s">
        <v>5</v>
      </c>
      <c r="F5" s="106"/>
      <c r="G5" s="50"/>
      <c r="H5" s="49" t="s">
        <v>6</v>
      </c>
      <c r="I5" s="50"/>
      <c r="J5" s="105">
        <v>0</v>
      </c>
      <c r="K5" s="107"/>
      <c r="L5" s="106"/>
      <c r="M5" s="50"/>
      <c r="N5" s="52" t="s">
        <v>7</v>
      </c>
      <c r="O5" s="53"/>
      <c r="P5" s="54"/>
      <c r="Q5" s="51"/>
      <c r="R5" s="108">
        <v>46185</v>
      </c>
      <c r="S5" s="109"/>
      <c r="T5" s="110"/>
    </row>
    <row r="6" spans="1:20" ht="15" thickBot="1">
      <c r="A6" s="4"/>
      <c r="G6" s="3"/>
      <c r="I6" s="3"/>
      <c r="K6" s="3"/>
      <c r="M6" s="3"/>
      <c r="O6" s="3"/>
      <c r="Q6" s="3"/>
      <c r="S6" s="3"/>
      <c r="T6" s="5"/>
    </row>
    <row r="7" spans="1:20" ht="15" thickBot="1">
      <c r="A7" s="61" t="s">
        <v>8</v>
      </c>
      <c r="B7" s="62"/>
      <c r="C7" s="62"/>
      <c r="D7" s="62"/>
      <c r="E7" s="62"/>
      <c r="F7" s="67" t="s">
        <v>9</v>
      </c>
      <c r="G7" s="68"/>
      <c r="H7" s="68"/>
      <c r="I7" s="68"/>
      <c r="J7" s="69"/>
      <c r="K7" s="6"/>
      <c r="L7" s="70"/>
      <c r="M7" s="70"/>
      <c r="N7" s="70"/>
      <c r="O7" s="70"/>
      <c r="P7" s="70"/>
      <c r="Q7" s="70"/>
      <c r="R7" s="69"/>
      <c r="S7" s="7"/>
      <c r="T7" s="5"/>
    </row>
    <row r="8" spans="1:20" ht="15" customHeight="1">
      <c r="A8" s="63"/>
      <c r="B8" s="64"/>
      <c r="C8" s="64"/>
      <c r="D8" s="64"/>
      <c r="E8" s="64"/>
      <c r="F8" s="71" t="s">
        <v>10</v>
      </c>
      <c r="G8" s="8"/>
      <c r="H8" s="71" t="s">
        <v>11</v>
      </c>
      <c r="I8" s="8"/>
      <c r="J8" s="58" t="s">
        <v>12</v>
      </c>
      <c r="K8" s="8"/>
      <c r="L8" s="58" t="s">
        <v>13</v>
      </c>
      <c r="M8" s="8"/>
      <c r="N8" s="58" t="s">
        <v>14</v>
      </c>
      <c r="O8" s="8"/>
      <c r="P8" s="58" t="s">
        <v>15</v>
      </c>
      <c r="Q8" s="8"/>
      <c r="R8" s="58" t="s">
        <v>16</v>
      </c>
      <c r="S8" s="8"/>
      <c r="T8" s="5"/>
    </row>
    <row r="9" spans="1:20" ht="32.25" customHeight="1">
      <c r="A9" s="63"/>
      <c r="B9" s="64"/>
      <c r="C9" s="64"/>
      <c r="D9" s="64"/>
      <c r="E9" s="64"/>
      <c r="F9" s="72"/>
      <c r="G9" s="9"/>
      <c r="H9" s="72"/>
      <c r="I9" s="9"/>
      <c r="J9" s="59"/>
      <c r="K9" s="9"/>
      <c r="L9" s="59"/>
      <c r="M9" s="9"/>
      <c r="N9" s="59"/>
      <c r="O9" s="9"/>
      <c r="P9" s="59"/>
      <c r="Q9" s="9"/>
      <c r="R9" s="59"/>
      <c r="S9" s="9"/>
      <c r="T9" s="5"/>
    </row>
    <row r="10" spans="1:20" ht="42.75" customHeight="1" thickBot="1">
      <c r="A10" s="65"/>
      <c r="B10" s="66"/>
      <c r="C10" s="66"/>
      <c r="D10" s="66"/>
      <c r="E10" s="66"/>
      <c r="F10" s="72"/>
      <c r="G10" s="9"/>
      <c r="H10" s="72"/>
      <c r="I10" s="9"/>
      <c r="J10" s="59"/>
      <c r="K10" s="9"/>
      <c r="L10" s="59"/>
      <c r="M10" s="9"/>
      <c r="N10" s="59"/>
      <c r="O10" s="9"/>
      <c r="P10" s="59"/>
      <c r="Q10" s="9"/>
      <c r="R10" s="59"/>
      <c r="S10" s="9"/>
      <c r="T10" s="5"/>
    </row>
    <row r="11" spans="1:20" ht="15" customHeight="1">
      <c r="A11" s="74" t="s">
        <v>17</v>
      </c>
      <c r="B11" s="75"/>
      <c r="C11" s="75"/>
      <c r="D11" s="75"/>
      <c r="E11" s="76"/>
      <c r="F11" s="72"/>
      <c r="G11" s="9"/>
      <c r="H11" s="72"/>
      <c r="I11" s="9"/>
      <c r="J11" s="59"/>
      <c r="K11" s="9"/>
      <c r="L11" s="59"/>
      <c r="M11" s="9"/>
      <c r="N11" s="59"/>
      <c r="O11" s="9"/>
      <c r="P11" s="59"/>
      <c r="Q11" s="9"/>
      <c r="R11" s="59"/>
      <c r="S11" s="9"/>
      <c r="T11" s="5"/>
    </row>
    <row r="12" spans="1:20" ht="22.5" customHeight="1">
      <c r="A12" s="77"/>
      <c r="B12" s="78"/>
      <c r="C12" s="78"/>
      <c r="D12" s="78"/>
      <c r="E12" s="79"/>
      <c r="F12" s="72"/>
      <c r="G12" s="9"/>
      <c r="H12" s="72"/>
      <c r="I12" s="9"/>
      <c r="J12" s="59"/>
      <c r="K12" s="9"/>
      <c r="L12" s="59"/>
      <c r="M12" s="9"/>
      <c r="N12" s="59"/>
      <c r="O12" s="9"/>
      <c r="P12" s="59"/>
      <c r="Q12" s="9"/>
      <c r="R12" s="59"/>
      <c r="S12" s="9"/>
      <c r="T12" s="5"/>
    </row>
    <row r="13" spans="1:20" ht="15" thickBot="1">
      <c r="A13" s="80"/>
      <c r="B13" s="81"/>
      <c r="C13" s="81"/>
      <c r="D13" s="81"/>
      <c r="E13" s="82"/>
      <c r="F13" s="73"/>
      <c r="G13" s="10"/>
      <c r="H13" s="73"/>
      <c r="I13" s="10"/>
      <c r="J13" s="60"/>
      <c r="K13" s="10"/>
      <c r="L13" s="60"/>
      <c r="M13" s="10"/>
      <c r="N13" s="60"/>
      <c r="O13" s="10"/>
      <c r="P13" s="60"/>
      <c r="Q13" s="10"/>
      <c r="R13" s="60"/>
      <c r="S13" s="10"/>
      <c r="T13" s="11"/>
    </row>
    <row r="14" spans="1:20" s="14" customFormat="1" ht="15" thickBot="1">
      <c r="A14" s="86" t="s">
        <v>18</v>
      </c>
      <c r="B14" s="87"/>
      <c r="C14" s="87"/>
      <c r="D14" s="87"/>
      <c r="E14" s="88"/>
      <c r="F14" s="12">
        <v>0.2</v>
      </c>
      <c r="G14" s="12" t="s">
        <v>19</v>
      </c>
      <c r="H14" s="12">
        <v>0.05</v>
      </c>
      <c r="I14" s="12" t="s">
        <v>19</v>
      </c>
      <c r="J14" s="12">
        <v>0.2</v>
      </c>
      <c r="K14" s="12" t="s">
        <v>19</v>
      </c>
      <c r="L14" s="12">
        <v>0.2</v>
      </c>
      <c r="M14" s="12" t="s">
        <v>19</v>
      </c>
      <c r="N14" s="12">
        <v>0.1</v>
      </c>
      <c r="O14" s="12" t="s">
        <v>19</v>
      </c>
      <c r="P14" s="12">
        <v>0.1</v>
      </c>
      <c r="Q14" s="12" t="s">
        <v>19</v>
      </c>
      <c r="R14" s="12">
        <v>0.15</v>
      </c>
      <c r="S14" s="12" t="s">
        <v>19</v>
      </c>
      <c r="T14" s="13">
        <f>+R14+N14+P14+L14+J14+H14+F14</f>
        <v>1</v>
      </c>
    </row>
    <row r="15" spans="1:20" s="14" customFormat="1" ht="29.25" thickBot="1">
      <c r="A15" s="15" t="s">
        <v>20</v>
      </c>
      <c r="B15" s="16" t="s">
        <v>21</v>
      </c>
      <c r="C15" s="17" t="s">
        <v>22</v>
      </c>
      <c r="D15" s="17" t="s">
        <v>23</v>
      </c>
      <c r="E15" s="18" t="s">
        <v>24</v>
      </c>
      <c r="F15" s="18" t="s">
        <v>25</v>
      </c>
      <c r="G15" s="19"/>
      <c r="H15" s="18" t="s">
        <v>26</v>
      </c>
      <c r="I15" s="19"/>
      <c r="J15" s="18" t="s">
        <v>27</v>
      </c>
      <c r="K15" s="19"/>
      <c r="L15" s="18" t="s">
        <v>28</v>
      </c>
      <c r="M15" s="19"/>
      <c r="N15" s="18" t="s">
        <v>29</v>
      </c>
      <c r="O15" s="19"/>
      <c r="P15" s="18" t="s">
        <v>29</v>
      </c>
      <c r="Q15" s="19"/>
      <c r="R15" s="18" t="s">
        <v>30</v>
      </c>
      <c r="S15" s="19"/>
      <c r="T15" s="20" t="s">
        <v>31</v>
      </c>
    </row>
    <row r="16" spans="1:20" ht="15" thickBot="1">
      <c r="A16" s="21">
        <v>1</v>
      </c>
      <c r="B16" s="22" t="s">
        <v>32</v>
      </c>
      <c r="C16" s="23">
        <v>1525</v>
      </c>
      <c r="D16" s="22" t="s">
        <v>33</v>
      </c>
      <c r="E16" s="24">
        <v>12000000</v>
      </c>
      <c r="F16" s="25" t="s">
        <v>1</v>
      </c>
      <c r="G16" s="26">
        <f>+IF(F16=$F$1,$F$14,0)</f>
        <v>0</v>
      </c>
      <c r="H16" s="25" t="s">
        <v>1</v>
      </c>
      <c r="I16" s="26">
        <f>+IF(H16=$F$1,$H$14,0)</f>
        <v>0</v>
      </c>
      <c r="J16" s="25" t="s">
        <v>1</v>
      </c>
      <c r="K16" s="26">
        <f>+IF(J16=$F$1,$J$14,0)</f>
        <v>0</v>
      </c>
      <c r="L16" s="25" t="s">
        <v>0</v>
      </c>
      <c r="M16" s="26">
        <f>+IF(L16=$F$1,$L$14,0)</f>
        <v>0.2</v>
      </c>
      <c r="N16" s="25" t="s">
        <v>1</v>
      </c>
      <c r="O16" s="26">
        <f>+IF(N16=$F$1,$N$14,0)</f>
        <v>0</v>
      </c>
      <c r="P16" s="25" t="s">
        <v>1</v>
      </c>
      <c r="Q16" s="26">
        <f>+IF(P16=$F$1,$N$14,0)</f>
        <v>0</v>
      </c>
      <c r="R16" s="25" t="s">
        <v>0</v>
      </c>
      <c r="S16" s="26">
        <f>+IF(R16=$F$1,$R$14,0)</f>
        <v>0.15</v>
      </c>
      <c r="T16" s="27">
        <f>+G16+I16+K16+M16+O16+Q16+S16</f>
        <v>0.35</v>
      </c>
    </row>
    <row r="17" spans="1:20" ht="15" thickBot="1">
      <c r="A17" s="28">
        <v>2</v>
      </c>
      <c r="B17" s="29" t="s">
        <v>34</v>
      </c>
      <c r="C17" s="30">
        <v>1520</v>
      </c>
      <c r="D17" s="22" t="s">
        <v>35</v>
      </c>
      <c r="E17" s="31">
        <v>25000000</v>
      </c>
      <c r="F17" s="32" t="s">
        <v>1</v>
      </c>
      <c r="G17" s="26">
        <f>+IF(F17=$F$1,$F$14,0)</f>
        <v>0</v>
      </c>
      <c r="H17" s="32" t="s">
        <v>1</v>
      </c>
      <c r="I17" s="26">
        <f>+IF(H17=$F$1,$H$14,0)</f>
        <v>0</v>
      </c>
      <c r="J17" s="32" t="s">
        <v>1</v>
      </c>
      <c r="K17" s="26">
        <f>+IF(J17=$F$1,$J$14,0)</f>
        <v>0</v>
      </c>
      <c r="L17" s="32" t="s">
        <v>1</v>
      </c>
      <c r="M17" s="26">
        <f>+IF(L17=$F$1,$L$14,0)</f>
        <v>0</v>
      </c>
      <c r="N17" s="32" t="s">
        <v>1</v>
      </c>
      <c r="O17" s="26">
        <f>+IF(N17=$F$1,$N$14,0)</f>
        <v>0</v>
      </c>
      <c r="P17" s="32" t="s">
        <v>1</v>
      </c>
      <c r="Q17" s="26">
        <f>+IF(P17=$F$1,$N$14,0)</f>
        <v>0</v>
      </c>
      <c r="R17" s="32" t="s">
        <v>1</v>
      </c>
      <c r="S17" s="26">
        <f>+IF(R17=$F$1,$R$14,0)</f>
        <v>0</v>
      </c>
      <c r="T17" s="27">
        <f t="shared" ref="T17:T31" si="0">+G17+I17+K17+M17+O17+Q17+S17</f>
        <v>0</v>
      </c>
    </row>
    <row r="18" spans="1:20" ht="15" thickBot="1">
      <c r="A18" s="21">
        <v>3</v>
      </c>
      <c r="B18" s="29" t="s">
        <v>36</v>
      </c>
      <c r="C18" s="30">
        <v>1522</v>
      </c>
      <c r="D18" s="22" t="s">
        <v>37</v>
      </c>
      <c r="E18" s="31">
        <v>13000000</v>
      </c>
      <c r="F18" s="32" t="s">
        <v>38</v>
      </c>
      <c r="G18" s="26">
        <f>+IF(F18=$F$1,$F$14,0)</f>
        <v>0.2</v>
      </c>
      <c r="H18" s="32" t="s">
        <v>1</v>
      </c>
      <c r="I18" s="26">
        <f>+IF(H18=$F$1,$H$14,0)</f>
        <v>0</v>
      </c>
      <c r="J18" s="32" t="s">
        <v>0</v>
      </c>
      <c r="K18" s="26">
        <f>+IF(J18=$F$1,$J$14,0)</f>
        <v>0.2</v>
      </c>
      <c r="L18" s="32" t="s">
        <v>1</v>
      </c>
      <c r="M18" s="26">
        <f>+IF(L18=$F$1,$L$14,0)</f>
        <v>0</v>
      </c>
      <c r="N18" s="32" t="s">
        <v>1</v>
      </c>
      <c r="O18" s="26">
        <f>+IF(N18=$F$1,$N$14,0)</f>
        <v>0</v>
      </c>
      <c r="P18" s="32" t="s">
        <v>1</v>
      </c>
      <c r="Q18" s="26">
        <f>+IF(P18=$F$1,$N$14,0)</f>
        <v>0</v>
      </c>
      <c r="R18" s="32" t="s">
        <v>1</v>
      </c>
      <c r="S18" s="26">
        <f>+IF(R18=$F$1,$R$14,0)</f>
        <v>0</v>
      </c>
      <c r="T18" s="27">
        <f t="shared" si="0"/>
        <v>0.4</v>
      </c>
    </row>
    <row r="19" spans="1:20" ht="15" thickBot="1">
      <c r="A19" s="28">
        <v>4</v>
      </c>
      <c r="B19" s="29" t="s">
        <v>39</v>
      </c>
      <c r="C19" s="30">
        <v>1560</v>
      </c>
      <c r="D19" s="22" t="s">
        <v>40</v>
      </c>
      <c r="E19" s="31">
        <v>75000000</v>
      </c>
      <c r="F19" s="32" t="s">
        <v>1</v>
      </c>
      <c r="G19" s="26">
        <f>+IF(F19=$F$1,$F$14,0)</f>
        <v>0</v>
      </c>
      <c r="H19" s="32" t="s">
        <v>1</v>
      </c>
      <c r="I19" s="26">
        <f>+IF(H19=$F$1,$H$14,0)</f>
        <v>0</v>
      </c>
      <c r="J19" s="32" t="s">
        <v>1</v>
      </c>
      <c r="K19" s="26">
        <f>+IF(J19=$F$1,$J$14,0)</f>
        <v>0</v>
      </c>
      <c r="L19" s="32" t="s">
        <v>1</v>
      </c>
      <c r="M19" s="26">
        <f>+IF(L19=$F$1,$L$14,0)</f>
        <v>0</v>
      </c>
      <c r="N19" s="32" t="s">
        <v>1</v>
      </c>
      <c r="O19" s="26">
        <f>+IF(N19=$F$1,$N$14,0)</f>
        <v>0</v>
      </c>
      <c r="P19" s="32" t="s">
        <v>1</v>
      </c>
      <c r="Q19" s="26">
        <f>+IF(P19=$F$1,$N$14,0)</f>
        <v>0</v>
      </c>
      <c r="R19" s="32" t="s">
        <v>1</v>
      </c>
      <c r="S19" s="26">
        <f>+IF(R19=$F$1,$R$14,0)</f>
        <v>0</v>
      </c>
      <c r="T19" s="27">
        <f t="shared" si="0"/>
        <v>0</v>
      </c>
    </row>
    <row r="20" spans="1:20" ht="15" thickBot="1">
      <c r="A20" s="21">
        <v>5</v>
      </c>
      <c r="B20" s="29" t="s">
        <v>41</v>
      </c>
      <c r="C20" s="30">
        <v>1558.5</v>
      </c>
      <c r="D20" s="22" t="s">
        <v>42</v>
      </c>
      <c r="E20" s="31">
        <v>75500000</v>
      </c>
      <c r="F20" s="32" t="s">
        <v>1</v>
      </c>
      <c r="G20" s="26">
        <f>+IF(F20=$F$1,$F$14,0)</f>
        <v>0</v>
      </c>
      <c r="H20" s="32" t="s">
        <v>1</v>
      </c>
      <c r="I20" s="26">
        <f>+IF(H20=$F$1,$H$14,0)</f>
        <v>0</v>
      </c>
      <c r="J20" s="32" t="s">
        <v>1</v>
      </c>
      <c r="K20" s="26">
        <f>+IF(J20=$F$1,$J$14,0)</f>
        <v>0</v>
      </c>
      <c r="L20" s="32" t="s">
        <v>1</v>
      </c>
      <c r="M20" s="26">
        <f>+IF(L20=$F$1,$L$14,0)</f>
        <v>0</v>
      </c>
      <c r="N20" s="32" t="s">
        <v>1</v>
      </c>
      <c r="O20" s="26">
        <f>+IF(N20=$F$1,$N$14,0)</f>
        <v>0</v>
      </c>
      <c r="P20" s="32" t="s">
        <v>1</v>
      </c>
      <c r="Q20" s="26">
        <f>+IF(P20=$F$1,$N$14,0)</f>
        <v>0</v>
      </c>
      <c r="R20" s="32" t="s">
        <v>1</v>
      </c>
      <c r="S20" s="26">
        <f>+IF(R20=$F$1,$R$14,0)</f>
        <v>0</v>
      </c>
      <c r="T20" s="27">
        <f t="shared" si="0"/>
        <v>0</v>
      </c>
    </row>
    <row r="21" spans="1:20" ht="15" thickBot="1">
      <c r="A21" s="28">
        <v>6</v>
      </c>
      <c r="B21" s="29" t="s">
        <v>43</v>
      </c>
      <c r="C21" s="30">
        <v>1569.2</v>
      </c>
      <c r="D21" s="22" t="s">
        <v>44</v>
      </c>
      <c r="E21" s="31">
        <v>93200000</v>
      </c>
      <c r="F21" s="32" t="s">
        <v>1</v>
      </c>
      <c r="G21" s="26">
        <f>+IF(F21=$F$1,$F$14,0)</f>
        <v>0</v>
      </c>
      <c r="H21" s="32" t="s">
        <v>1</v>
      </c>
      <c r="I21" s="26">
        <f>+IF(H21=$F$1,$H$14,0)</f>
        <v>0</v>
      </c>
      <c r="J21" s="32" t="s">
        <v>1</v>
      </c>
      <c r="K21" s="26">
        <f>+IF(J21=$F$1,$J$14,0)</f>
        <v>0</v>
      </c>
      <c r="L21" s="32" t="s">
        <v>1</v>
      </c>
      <c r="M21" s="26">
        <f>+IF(L21=$F$1,$L$14,0)</f>
        <v>0</v>
      </c>
      <c r="N21" s="32" t="s">
        <v>1</v>
      </c>
      <c r="O21" s="26">
        <f>+IF(N21=$F$1,$N$14,0)</f>
        <v>0</v>
      </c>
      <c r="P21" s="32" t="s">
        <v>1</v>
      </c>
      <c r="Q21" s="26">
        <f>+IF(P21=$F$1,$N$14,0)</f>
        <v>0</v>
      </c>
      <c r="R21" s="32" t="s">
        <v>1</v>
      </c>
      <c r="S21" s="26">
        <f>+IF(R21=$F$1,$R$14,0)</f>
        <v>0</v>
      </c>
      <c r="T21" s="27">
        <f t="shared" si="0"/>
        <v>0</v>
      </c>
    </row>
    <row r="22" spans="1:20" ht="15" thickBot="1">
      <c r="A22" s="21">
        <v>7</v>
      </c>
      <c r="B22" s="29" t="s">
        <v>45</v>
      </c>
      <c r="C22" s="30">
        <v>1579.9</v>
      </c>
      <c r="D22" s="29" t="s">
        <v>46</v>
      </c>
      <c r="E22" s="31">
        <v>110900000</v>
      </c>
      <c r="F22" s="32" t="s">
        <v>1</v>
      </c>
      <c r="G22" s="26">
        <f>+IF(F22=$F$1,$F$14,0)</f>
        <v>0</v>
      </c>
      <c r="H22" s="32" t="s">
        <v>1</v>
      </c>
      <c r="I22" s="26">
        <f>+IF(H22=$F$1,$H$14,0)</f>
        <v>0</v>
      </c>
      <c r="J22" s="32" t="s">
        <v>1</v>
      </c>
      <c r="K22" s="26">
        <f>+IF(J22=$F$1,$J$14,0)</f>
        <v>0</v>
      </c>
      <c r="L22" s="32" t="s">
        <v>1</v>
      </c>
      <c r="M22" s="26">
        <f>+IF(L22=$F$1,$L$14,0)</f>
        <v>0</v>
      </c>
      <c r="N22" s="32" t="s">
        <v>1</v>
      </c>
      <c r="O22" s="26">
        <f>+IF(N22=$F$1,$N$14,0)</f>
        <v>0</v>
      </c>
      <c r="P22" s="32" t="s">
        <v>1</v>
      </c>
      <c r="Q22" s="26">
        <f>+IF(P22=$F$1,$N$14,0)</f>
        <v>0</v>
      </c>
      <c r="R22" s="32" t="s">
        <v>1</v>
      </c>
      <c r="S22" s="26">
        <f>+IF(R22=$F$1,$R$14,0)</f>
        <v>0</v>
      </c>
      <c r="T22" s="27">
        <f t="shared" si="0"/>
        <v>0</v>
      </c>
    </row>
    <row r="23" spans="1:20" ht="15" thickBot="1">
      <c r="A23" s="28">
        <v>8</v>
      </c>
      <c r="B23" s="29" t="s">
        <v>47</v>
      </c>
      <c r="C23" s="30">
        <v>1590.6</v>
      </c>
      <c r="D23" s="29" t="s">
        <v>48</v>
      </c>
      <c r="E23" s="31">
        <v>128600000</v>
      </c>
      <c r="F23" s="32" t="s">
        <v>1</v>
      </c>
      <c r="G23" s="26">
        <f>+IF(F23=$F$1,$F$14,0)</f>
        <v>0</v>
      </c>
      <c r="H23" s="32" t="s">
        <v>1</v>
      </c>
      <c r="I23" s="26">
        <f>+IF(H23=$F$1,$H$14,0)</f>
        <v>0</v>
      </c>
      <c r="J23" s="32" t="s">
        <v>1</v>
      </c>
      <c r="K23" s="26">
        <f>+IF(J23=$F$1,$J$14,0)</f>
        <v>0</v>
      </c>
      <c r="L23" s="32" t="s">
        <v>1</v>
      </c>
      <c r="M23" s="26">
        <f>+IF(L23=$F$1,$L$14,0)</f>
        <v>0</v>
      </c>
      <c r="N23" s="32" t="s">
        <v>1</v>
      </c>
      <c r="O23" s="26">
        <f>+IF(N23=$F$1,$N$14,0)</f>
        <v>0</v>
      </c>
      <c r="P23" s="32" t="s">
        <v>1</v>
      </c>
      <c r="Q23" s="26">
        <f>+IF(P23=$F$1,$N$14,0)</f>
        <v>0</v>
      </c>
      <c r="R23" s="32" t="s">
        <v>1</v>
      </c>
      <c r="S23" s="26">
        <f>+IF(R23=$F$1,$R$14,0)</f>
        <v>0</v>
      </c>
      <c r="T23" s="27">
        <f t="shared" si="0"/>
        <v>0</v>
      </c>
    </row>
    <row r="24" spans="1:20" ht="15" thickBot="1">
      <c r="A24" s="21">
        <v>9</v>
      </c>
      <c r="B24" s="29" t="s">
        <v>49</v>
      </c>
      <c r="C24" s="30">
        <v>1601.3</v>
      </c>
      <c r="D24" s="29" t="s">
        <v>50</v>
      </c>
      <c r="E24" s="31">
        <v>146300000</v>
      </c>
      <c r="F24" s="25" t="s">
        <v>38</v>
      </c>
      <c r="G24" s="26">
        <f>+IF(F24=$F$1,$F$14,0)</f>
        <v>0.2</v>
      </c>
      <c r="H24" s="25" t="s">
        <v>0</v>
      </c>
      <c r="I24" s="26">
        <f>+IF(H24=$F$1,$H$14,0)</f>
        <v>0.05</v>
      </c>
      <c r="J24" s="25" t="s">
        <v>0</v>
      </c>
      <c r="K24" s="26">
        <f>+IF(J24=$F$1,$J$14,0)</f>
        <v>0.2</v>
      </c>
      <c r="L24" s="25" t="s">
        <v>0</v>
      </c>
      <c r="M24" s="26">
        <f>+IF(L24=$F$1,$L$14,0)</f>
        <v>0.2</v>
      </c>
      <c r="N24" s="25" t="s">
        <v>0</v>
      </c>
      <c r="O24" s="26">
        <f>+IF(N24=$F$1,$N$14,0)</f>
        <v>0.1</v>
      </c>
      <c r="P24" s="25" t="s">
        <v>0</v>
      </c>
      <c r="Q24" s="26">
        <f>+IF(P24=$F$1,$N$14,0)</f>
        <v>0.1</v>
      </c>
      <c r="R24" s="32" t="s">
        <v>1</v>
      </c>
      <c r="S24" s="26">
        <f>+IF(R24=$F$1,$R$14,0)</f>
        <v>0</v>
      </c>
      <c r="T24" s="27">
        <f t="shared" si="0"/>
        <v>0.85</v>
      </c>
    </row>
    <row r="25" spans="1:20" ht="15" thickBot="1">
      <c r="A25" s="28">
        <v>10</v>
      </c>
      <c r="B25" s="29" t="s">
        <v>51</v>
      </c>
      <c r="C25" s="30">
        <v>1525</v>
      </c>
      <c r="D25" s="29" t="s">
        <v>52</v>
      </c>
      <c r="E25" s="31">
        <v>12000000</v>
      </c>
      <c r="F25" s="32" t="s">
        <v>38</v>
      </c>
      <c r="G25" s="26">
        <f>+IF(F25=$F$1,$F$14,0)</f>
        <v>0.2</v>
      </c>
      <c r="H25" s="32" t="s">
        <v>1</v>
      </c>
      <c r="I25" s="26">
        <f>+IF(H25=$F$1,$H$14,0)</f>
        <v>0</v>
      </c>
      <c r="J25" s="32" t="s">
        <v>1</v>
      </c>
      <c r="K25" s="26">
        <f>+IF(J25=$F$1,$J$14,0)</f>
        <v>0</v>
      </c>
      <c r="L25" s="32" t="s">
        <v>1</v>
      </c>
      <c r="M25" s="26">
        <f>+IF(L25=$F$1,$L$14,0)</f>
        <v>0</v>
      </c>
      <c r="N25" s="32" t="s">
        <v>1</v>
      </c>
      <c r="O25" s="26">
        <f>+IF(N25=$F$1,$N$14,0)</f>
        <v>0</v>
      </c>
      <c r="P25" s="32" t="s">
        <v>1</v>
      </c>
      <c r="Q25" s="26">
        <f>+IF(P25=$F$1,$N$14,0)</f>
        <v>0</v>
      </c>
      <c r="R25" s="32" t="s">
        <v>1</v>
      </c>
      <c r="S25" s="26">
        <f>+IF(R25=$F$1,$R$14,0)</f>
        <v>0</v>
      </c>
      <c r="T25" s="27">
        <f t="shared" si="0"/>
        <v>0.2</v>
      </c>
    </row>
    <row r="26" spans="1:20" ht="15" thickBot="1">
      <c r="A26" s="21">
        <v>11</v>
      </c>
      <c r="B26" s="29" t="s">
        <v>53</v>
      </c>
      <c r="C26" s="30">
        <v>1520</v>
      </c>
      <c r="D26" s="29" t="s">
        <v>54</v>
      </c>
      <c r="E26" s="31">
        <v>25000000</v>
      </c>
      <c r="F26" s="32" t="s">
        <v>1</v>
      </c>
      <c r="G26" s="26">
        <f>+IF(F26=$F$1,$F$14,0)</f>
        <v>0</v>
      </c>
      <c r="H26" s="32" t="s">
        <v>1</v>
      </c>
      <c r="I26" s="26">
        <f>+IF(H26=$F$1,$H$14,0)</f>
        <v>0</v>
      </c>
      <c r="J26" s="32" t="s">
        <v>1</v>
      </c>
      <c r="K26" s="26">
        <f>+IF(J26=$F$1,$J$14,0)</f>
        <v>0</v>
      </c>
      <c r="L26" s="32" t="s">
        <v>1</v>
      </c>
      <c r="M26" s="26">
        <f>+IF(L26=$F$1,$L$14,0)</f>
        <v>0</v>
      </c>
      <c r="N26" s="32" t="s">
        <v>1</v>
      </c>
      <c r="O26" s="26">
        <f>+IF(N26=$F$1,$N$14,0)</f>
        <v>0</v>
      </c>
      <c r="P26" s="32" t="s">
        <v>1</v>
      </c>
      <c r="Q26" s="26">
        <f>+IF(P26=$F$1,$N$14,0)</f>
        <v>0</v>
      </c>
      <c r="R26" s="32" t="s">
        <v>1</v>
      </c>
      <c r="S26" s="26">
        <f>+IF(R26=$F$1,$R$14,0)</f>
        <v>0</v>
      </c>
      <c r="T26" s="27">
        <f t="shared" si="0"/>
        <v>0</v>
      </c>
    </row>
    <row r="27" spans="1:20" ht="15" thickBot="1">
      <c r="A27" s="28">
        <v>12</v>
      </c>
      <c r="B27" s="29" t="s">
        <v>55</v>
      </c>
      <c r="C27" s="30">
        <v>1522</v>
      </c>
      <c r="D27" s="29" t="s">
        <v>56</v>
      </c>
      <c r="E27" s="31">
        <v>13000000</v>
      </c>
      <c r="F27" s="32" t="s">
        <v>1</v>
      </c>
      <c r="G27" s="26">
        <f>+IF(F27=$F$1,$F$14,0)</f>
        <v>0</v>
      </c>
      <c r="H27" s="32" t="s">
        <v>1</v>
      </c>
      <c r="I27" s="26">
        <f>+IF(H27=$F$1,$H$14,0)</f>
        <v>0</v>
      </c>
      <c r="J27" s="32" t="s">
        <v>1</v>
      </c>
      <c r="K27" s="26">
        <f>+IF(J27=$F$1,$J$14,0)</f>
        <v>0</v>
      </c>
      <c r="L27" s="32" t="s">
        <v>1</v>
      </c>
      <c r="M27" s="26">
        <f>+IF(L27=$F$1,$L$14,0)</f>
        <v>0</v>
      </c>
      <c r="N27" s="32" t="s">
        <v>1</v>
      </c>
      <c r="O27" s="26">
        <f>+IF(N27=$F$1,$N$14,0)</f>
        <v>0</v>
      </c>
      <c r="P27" s="32" t="s">
        <v>1</v>
      </c>
      <c r="Q27" s="26">
        <f>+IF(P27=$F$1,$N$14,0)</f>
        <v>0</v>
      </c>
      <c r="R27" s="32" t="s">
        <v>1</v>
      </c>
      <c r="S27" s="26">
        <f>+IF(R27=$F$1,$R$14,0)</f>
        <v>0</v>
      </c>
      <c r="T27" s="27">
        <f t="shared" si="0"/>
        <v>0</v>
      </c>
    </row>
    <row r="28" spans="1:20" ht="15" thickBot="1">
      <c r="A28" s="21">
        <v>13</v>
      </c>
      <c r="B28" s="29" t="s">
        <v>57</v>
      </c>
      <c r="C28" s="30">
        <v>1560</v>
      </c>
      <c r="D28" s="29" t="s">
        <v>58</v>
      </c>
      <c r="E28" s="31">
        <v>75000000</v>
      </c>
      <c r="F28" s="32" t="s">
        <v>1</v>
      </c>
      <c r="G28" s="26">
        <f>+IF(F28=$F$1,$F$14,0)</f>
        <v>0</v>
      </c>
      <c r="H28" s="32" t="s">
        <v>1</v>
      </c>
      <c r="I28" s="26">
        <f>+IF(H28=$F$1,$H$14,0)</f>
        <v>0</v>
      </c>
      <c r="J28" s="32" t="s">
        <v>1</v>
      </c>
      <c r="K28" s="26">
        <f>+IF(J28=$F$1,$J$14,0)</f>
        <v>0</v>
      </c>
      <c r="L28" s="32" t="s">
        <v>1</v>
      </c>
      <c r="M28" s="26">
        <f>+IF(L28=$F$1,$L$14,0)</f>
        <v>0</v>
      </c>
      <c r="N28" s="32" t="s">
        <v>1</v>
      </c>
      <c r="O28" s="26">
        <f>+IF(N28=$F$1,$N$14,0)</f>
        <v>0</v>
      </c>
      <c r="P28" s="32" t="s">
        <v>1</v>
      </c>
      <c r="Q28" s="26">
        <f>+IF(P28=$F$1,$N$14,0)</f>
        <v>0</v>
      </c>
      <c r="R28" s="32" t="s">
        <v>1</v>
      </c>
      <c r="S28" s="26">
        <f>+IF(R28=$F$1,$R$14,0)</f>
        <v>0</v>
      </c>
      <c r="T28" s="27">
        <f t="shared" si="0"/>
        <v>0</v>
      </c>
    </row>
    <row r="29" spans="1:20" ht="15" thickBot="1">
      <c r="A29" s="28">
        <v>14</v>
      </c>
      <c r="B29" s="29" t="s">
        <v>59</v>
      </c>
      <c r="C29" s="30">
        <v>1558.5</v>
      </c>
      <c r="D29" s="29" t="s">
        <v>60</v>
      </c>
      <c r="E29" s="31">
        <v>75500000</v>
      </c>
      <c r="F29" s="25" t="s">
        <v>38</v>
      </c>
      <c r="G29" s="26">
        <f>+IF(F29=$F$1,$F$14,0)</f>
        <v>0.2</v>
      </c>
      <c r="H29" s="25" t="s">
        <v>0</v>
      </c>
      <c r="I29" s="26">
        <f>+IF(H29=$F$1,$H$14,0)</f>
        <v>0.05</v>
      </c>
      <c r="J29" s="25" t="s">
        <v>0</v>
      </c>
      <c r="K29" s="26">
        <f>+IF(J29=$F$1,$J$14,0)</f>
        <v>0.2</v>
      </c>
      <c r="L29" s="25" t="s">
        <v>0</v>
      </c>
      <c r="M29" s="26">
        <f>+IF(L29=$F$1,$L$14,0)</f>
        <v>0.2</v>
      </c>
      <c r="N29" s="25" t="s">
        <v>0</v>
      </c>
      <c r="O29" s="26">
        <f>+IF(N29=$F$1,$N$14,0)</f>
        <v>0.1</v>
      </c>
      <c r="P29" s="25" t="s">
        <v>0</v>
      </c>
      <c r="Q29" s="26">
        <f>+IF(P29=$F$1,$N$14,0)</f>
        <v>0.1</v>
      </c>
      <c r="R29" s="32" t="s">
        <v>1</v>
      </c>
      <c r="S29" s="26">
        <f>+IF(R29=$F$1,$R$14,0)</f>
        <v>0</v>
      </c>
      <c r="T29" s="27">
        <f t="shared" si="0"/>
        <v>0.85</v>
      </c>
    </row>
    <row r="30" spans="1:20" ht="15" thickBot="1">
      <c r="A30" s="21">
        <v>15</v>
      </c>
      <c r="B30" s="29" t="s">
        <v>61</v>
      </c>
      <c r="C30" s="30">
        <v>1569.2</v>
      </c>
      <c r="D30" s="29" t="s">
        <v>62</v>
      </c>
      <c r="E30" s="31">
        <v>93200000</v>
      </c>
      <c r="F30" s="25" t="s">
        <v>38</v>
      </c>
      <c r="G30" s="26">
        <f>+IF(F30=$F$1,$F$14,0)</f>
        <v>0.2</v>
      </c>
      <c r="H30" s="25" t="s">
        <v>0</v>
      </c>
      <c r="I30" s="26">
        <f>+IF(H30=$F$1,$H$14,0)</f>
        <v>0.05</v>
      </c>
      <c r="J30" s="25" t="s">
        <v>0</v>
      </c>
      <c r="K30" s="26">
        <f>+IF(J30=$F$1,$J$14,0)</f>
        <v>0.2</v>
      </c>
      <c r="L30" s="25" t="s">
        <v>0</v>
      </c>
      <c r="M30" s="26">
        <f>+IF(L30=$F$1,$L$14,0)</f>
        <v>0.2</v>
      </c>
      <c r="N30" s="25" t="s">
        <v>0</v>
      </c>
      <c r="O30" s="26">
        <f>+IF(N30=$F$1,$N$14,0)</f>
        <v>0.1</v>
      </c>
      <c r="P30" s="25" t="s">
        <v>0</v>
      </c>
      <c r="Q30" s="26">
        <f>+IF(P30=$F$1,$N$14,0)</f>
        <v>0.1</v>
      </c>
      <c r="R30" s="32" t="s">
        <v>1</v>
      </c>
      <c r="S30" s="26">
        <f>+IF(R30=$F$1,$R$14,0)</f>
        <v>0</v>
      </c>
      <c r="T30" s="27">
        <f t="shared" si="0"/>
        <v>0.85</v>
      </c>
    </row>
    <row r="31" spans="1:20" ht="15" thickBot="1">
      <c r="A31" s="28">
        <v>16</v>
      </c>
      <c r="B31" s="29" t="s">
        <v>63</v>
      </c>
      <c r="C31" s="30">
        <v>1579.9</v>
      </c>
      <c r="D31" s="29" t="s">
        <v>64</v>
      </c>
      <c r="E31" s="31">
        <v>110900000</v>
      </c>
      <c r="F31" s="25" t="s">
        <v>38</v>
      </c>
      <c r="G31" s="26">
        <f>+IF(F31=$F$1,$F$14,0)</f>
        <v>0.2</v>
      </c>
      <c r="H31" s="25" t="s">
        <v>0</v>
      </c>
      <c r="I31" s="26">
        <f>+IF(H31=$F$1,$H$14,0)</f>
        <v>0.05</v>
      </c>
      <c r="J31" s="25" t="s">
        <v>0</v>
      </c>
      <c r="K31" s="26">
        <f>+IF(J31=$F$1,$J$14,0)</f>
        <v>0.2</v>
      </c>
      <c r="L31" s="25" t="s">
        <v>0</v>
      </c>
      <c r="M31" s="26">
        <f>+IF(L31=$F$1,$L$14,0)</f>
        <v>0.2</v>
      </c>
      <c r="N31" s="25" t="s">
        <v>0</v>
      </c>
      <c r="O31" s="26">
        <f>+IF(N31=$F$1,$N$14,0)</f>
        <v>0.1</v>
      </c>
      <c r="P31" s="25" t="s">
        <v>0</v>
      </c>
      <c r="Q31" s="26">
        <f>+IF(P31=$F$1,$N$14,0)</f>
        <v>0.1</v>
      </c>
      <c r="R31" s="32" t="s">
        <v>1</v>
      </c>
      <c r="S31" s="26">
        <f>+IF(R31=$F$1,$R$14,0)</f>
        <v>0</v>
      </c>
      <c r="T31" s="27">
        <f t="shared" si="0"/>
        <v>0.85</v>
      </c>
    </row>
    <row r="32" spans="1:20" ht="15" thickBot="1">
      <c r="A32" s="21">
        <v>17</v>
      </c>
      <c r="B32" s="29" t="s">
        <v>34</v>
      </c>
      <c r="C32" s="30">
        <v>1520</v>
      </c>
      <c r="D32" s="22" t="s">
        <v>35</v>
      </c>
      <c r="E32" s="31">
        <v>25000000</v>
      </c>
      <c r="F32" s="32" t="s">
        <v>1</v>
      </c>
      <c r="G32" s="26">
        <f>+IF(F32=$F$1,$F$14,0)</f>
        <v>0</v>
      </c>
      <c r="H32" s="32" t="s">
        <v>1</v>
      </c>
      <c r="I32" s="26">
        <f>+IF(H32=$F$1,$H$14,0)</f>
        <v>0</v>
      </c>
      <c r="J32" s="32" t="s">
        <v>1</v>
      </c>
      <c r="K32" s="26">
        <f>+IF(J32=$F$1,$J$14,0)</f>
        <v>0</v>
      </c>
      <c r="L32" s="32" t="s">
        <v>1</v>
      </c>
      <c r="M32" s="26">
        <f>+IF(L32=$F$1,$L$14,0)</f>
        <v>0</v>
      </c>
      <c r="N32" s="32" t="s">
        <v>1</v>
      </c>
      <c r="O32" s="26">
        <f>+IF(N32=$F$1,$N$14,0)</f>
        <v>0</v>
      </c>
      <c r="P32" s="32" t="s">
        <v>1</v>
      </c>
      <c r="Q32" s="26">
        <f>+IF(P32=$F$1,$N$14,0)</f>
        <v>0</v>
      </c>
      <c r="R32" s="32" t="s">
        <v>1</v>
      </c>
      <c r="S32" s="26">
        <f>+IF(R32=$F$1,$R$14,0)</f>
        <v>0</v>
      </c>
      <c r="T32" s="27">
        <f t="shared" ref="T32:T46" si="1">+G32+I32+K32+M32+O32+Q32+S32</f>
        <v>0</v>
      </c>
    </row>
    <row r="33" spans="1:20" ht="15" thickBot="1">
      <c r="A33" s="28">
        <v>18</v>
      </c>
      <c r="B33" s="29" t="s">
        <v>36</v>
      </c>
      <c r="C33" s="30">
        <v>1522</v>
      </c>
      <c r="D33" s="22" t="s">
        <v>37</v>
      </c>
      <c r="E33" s="31">
        <v>13000000</v>
      </c>
      <c r="F33" s="32" t="s">
        <v>38</v>
      </c>
      <c r="G33" s="26">
        <f>+IF(F33=$F$1,$F$14,0)</f>
        <v>0.2</v>
      </c>
      <c r="H33" s="32" t="s">
        <v>1</v>
      </c>
      <c r="I33" s="26">
        <f>+IF(H33=$F$1,$H$14,0)</f>
        <v>0</v>
      </c>
      <c r="J33" s="32" t="s">
        <v>0</v>
      </c>
      <c r="K33" s="26">
        <f>+IF(J33=$F$1,$J$14,0)</f>
        <v>0.2</v>
      </c>
      <c r="L33" s="32" t="s">
        <v>1</v>
      </c>
      <c r="M33" s="26">
        <f>+IF(L33=$F$1,$L$14,0)</f>
        <v>0</v>
      </c>
      <c r="N33" s="32" t="s">
        <v>1</v>
      </c>
      <c r="O33" s="26">
        <f>+IF(N33=$F$1,$N$14,0)</f>
        <v>0</v>
      </c>
      <c r="P33" s="32" t="s">
        <v>1</v>
      </c>
      <c r="Q33" s="26">
        <f>+IF(P33=$F$1,$N$14,0)</f>
        <v>0</v>
      </c>
      <c r="R33" s="32" t="s">
        <v>1</v>
      </c>
      <c r="S33" s="26">
        <f>+IF(R33=$F$1,$R$14,0)</f>
        <v>0</v>
      </c>
      <c r="T33" s="27">
        <f t="shared" si="1"/>
        <v>0.4</v>
      </c>
    </row>
    <row r="34" spans="1:20" ht="15" thickBot="1">
      <c r="A34" s="21">
        <v>19</v>
      </c>
      <c r="B34" s="29" t="s">
        <v>39</v>
      </c>
      <c r="C34" s="30">
        <v>1560</v>
      </c>
      <c r="D34" s="22" t="s">
        <v>40</v>
      </c>
      <c r="E34" s="31">
        <v>75000000</v>
      </c>
      <c r="F34" s="32" t="s">
        <v>1</v>
      </c>
      <c r="G34" s="26">
        <f>+IF(F34=$F$1,$F$14,0)</f>
        <v>0</v>
      </c>
      <c r="H34" s="32" t="s">
        <v>1</v>
      </c>
      <c r="I34" s="26">
        <f>+IF(H34=$F$1,$H$14,0)</f>
        <v>0</v>
      </c>
      <c r="J34" s="32" t="s">
        <v>1</v>
      </c>
      <c r="K34" s="26">
        <f>+IF(J34=$F$1,$J$14,0)</f>
        <v>0</v>
      </c>
      <c r="L34" s="32" t="s">
        <v>1</v>
      </c>
      <c r="M34" s="26">
        <f>+IF(L34=$F$1,$L$14,0)</f>
        <v>0</v>
      </c>
      <c r="N34" s="32" t="s">
        <v>1</v>
      </c>
      <c r="O34" s="26">
        <f>+IF(N34=$F$1,$N$14,0)</f>
        <v>0</v>
      </c>
      <c r="P34" s="32" t="s">
        <v>1</v>
      </c>
      <c r="Q34" s="26">
        <f>+IF(P34=$F$1,$N$14,0)</f>
        <v>0</v>
      </c>
      <c r="R34" s="32" t="s">
        <v>1</v>
      </c>
      <c r="S34" s="26">
        <f>+IF(R34=$F$1,$R$14,0)</f>
        <v>0</v>
      </c>
      <c r="T34" s="27">
        <f t="shared" si="1"/>
        <v>0</v>
      </c>
    </row>
    <row r="35" spans="1:20" ht="15" thickBot="1">
      <c r="A35" s="28">
        <v>20</v>
      </c>
      <c r="B35" s="29" t="s">
        <v>41</v>
      </c>
      <c r="C35" s="30">
        <v>1558.5</v>
      </c>
      <c r="D35" s="22" t="s">
        <v>42</v>
      </c>
      <c r="E35" s="31">
        <v>75500000</v>
      </c>
      <c r="F35" s="32" t="s">
        <v>1</v>
      </c>
      <c r="G35" s="26">
        <f>+IF(F35=$F$1,$F$14,0)</f>
        <v>0</v>
      </c>
      <c r="H35" s="32" t="s">
        <v>1</v>
      </c>
      <c r="I35" s="26">
        <f>+IF(H35=$F$1,$H$14,0)</f>
        <v>0</v>
      </c>
      <c r="J35" s="32" t="s">
        <v>1</v>
      </c>
      <c r="K35" s="26">
        <f>+IF(J35=$F$1,$J$14,0)</f>
        <v>0</v>
      </c>
      <c r="L35" s="32" t="s">
        <v>1</v>
      </c>
      <c r="M35" s="26">
        <f>+IF(L35=$F$1,$L$14,0)</f>
        <v>0</v>
      </c>
      <c r="N35" s="32" t="s">
        <v>1</v>
      </c>
      <c r="O35" s="26">
        <f>+IF(N35=$F$1,$N$14,0)</f>
        <v>0</v>
      </c>
      <c r="P35" s="32" t="s">
        <v>1</v>
      </c>
      <c r="Q35" s="26">
        <f>+IF(P35=$F$1,$N$14,0)</f>
        <v>0</v>
      </c>
      <c r="R35" s="32" t="s">
        <v>1</v>
      </c>
      <c r="S35" s="26">
        <f>+IF(R35=$F$1,$R$14,0)</f>
        <v>0</v>
      </c>
      <c r="T35" s="27">
        <f t="shared" si="1"/>
        <v>0</v>
      </c>
    </row>
    <row r="36" spans="1:20" ht="15" thickBot="1">
      <c r="A36" s="21">
        <v>21</v>
      </c>
      <c r="B36" s="29" t="s">
        <v>43</v>
      </c>
      <c r="C36" s="30">
        <v>1569.2</v>
      </c>
      <c r="D36" s="22" t="s">
        <v>44</v>
      </c>
      <c r="E36" s="31">
        <v>93200000</v>
      </c>
      <c r="F36" s="32" t="s">
        <v>1</v>
      </c>
      <c r="G36" s="26">
        <f>+IF(F36=$F$1,$F$14,0)</f>
        <v>0</v>
      </c>
      <c r="H36" s="32" t="s">
        <v>1</v>
      </c>
      <c r="I36" s="26">
        <f>+IF(H36=$F$1,$H$14,0)</f>
        <v>0</v>
      </c>
      <c r="J36" s="32" t="s">
        <v>1</v>
      </c>
      <c r="K36" s="26">
        <f>+IF(J36=$F$1,$J$14,0)</f>
        <v>0</v>
      </c>
      <c r="L36" s="32" t="s">
        <v>1</v>
      </c>
      <c r="M36" s="26">
        <f>+IF(L36=$F$1,$L$14,0)</f>
        <v>0</v>
      </c>
      <c r="N36" s="32" t="s">
        <v>1</v>
      </c>
      <c r="O36" s="26">
        <f>+IF(N36=$F$1,$N$14,0)</f>
        <v>0</v>
      </c>
      <c r="P36" s="32" t="s">
        <v>1</v>
      </c>
      <c r="Q36" s="26">
        <f>+IF(P36=$F$1,$N$14,0)</f>
        <v>0</v>
      </c>
      <c r="R36" s="32" t="s">
        <v>1</v>
      </c>
      <c r="S36" s="26">
        <f>+IF(R36=$F$1,$R$14,0)</f>
        <v>0</v>
      </c>
      <c r="T36" s="27">
        <f t="shared" si="1"/>
        <v>0</v>
      </c>
    </row>
    <row r="37" spans="1:20" ht="15" thickBot="1">
      <c r="A37" s="28">
        <v>22</v>
      </c>
      <c r="B37" s="29" t="s">
        <v>45</v>
      </c>
      <c r="C37" s="30">
        <v>1579.9</v>
      </c>
      <c r="D37" s="29" t="s">
        <v>46</v>
      </c>
      <c r="E37" s="31">
        <v>110900000</v>
      </c>
      <c r="F37" s="32" t="s">
        <v>1</v>
      </c>
      <c r="G37" s="26">
        <f>+IF(F37=$F$1,$F$14,0)</f>
        <v>0</v>
      </c>
      <c r="H37" s="32" t="s">
        <v>1</v>
      </c>
      <c r="I37" s="26">
        <f>+IF(H37=$F$1,$H$14,0)</f>
        <v>0</v>
      </c>
      <c r="J37" s="32" t="s">
        <v>1</v>
      </c>
      <c r="K37" s="26">
        <f>+IF(J37=$F$1,$J$14,0)</f>
        <v>0</v>
      </c>
      <c r="L37" s="32" t="s">
        <v>1</v>
      </c>
      <c r="M37" s="26">
        <f>+IF(L37=$F$1,$L$14,0)</f>
        <v>0</v>
      </c>
      <c r="N37" s="32" t="s">
        <v>1</v>
      </c>
      <c r="O37" s="26">
        <f>+IF(N37=$F$1,$N$14,0)</f>
        <v>0</v>
      </c>
      <c r="P37" s="32" t="s">
        <v>1</v>
      </c>
      <c r="Q37" s="26">
        <f>+IF(P37=$F$1,$N$14,0)</f>
        <v>0</v>
      </c>
      <c r="R37" s="32" t="s">
        <v>1</v>
      </c>
      <c r="S37" s="26">
        <f>+IF(R37=$F$1,$R$14,0)</f>
        <v>0</v>
      </c>
      <c r="T37" s="27">
        <f t="shared" si="1"/>
        <v>0</v>
      </c>
    </row>
    <row r="38" spans="1:20" ht="15" thickBot="1">
      <c r="A38" s="21">
        <v>23</v>
      </c>
      <c r="B38" s="29" t="s">
        <v>47</v>
      </c>
      <c r="C38" s="30">
        <v>1590.6</v>
      </c>
      <c r="D38" s="29" t="s">
        <v>48</v>
      </c>
      <c r="E38" s="31">
        <v>128600000</v>
      </c>
      <c r="F38" s="32" t="s">
        <v>1</v>
      </c>
      <c r="G38" s="26">
        <f>+IF(F38=$F$1,$F$14,0)</f>
        <v>0</v>
      </c>
      <c r="H38" s="32" t="s">
        <v>1</v>
      </c>
      <c r="I38" s="26">
        <f>+IF(H38=$F$1,$H$14,0)</f>
        <v>0</v>
      </c>
      <c r="J38" s="32" t="s">
        <v>1</v>
      </c>
      <c r="K38" s="26">
        <f>+IF(J38=$F$1,$J$14,0)</f>
        <v>0</v>
      </c>
      <c r="L38" s="32" t="s">
        <v>1</v>
      </c>
      <c r="M38" s="26">
        <f>+IF(L38=$F$1,$L$14,0)</f>
        <v>0</v>
      </c>
      <c r="N38" s="32" t="s">
        <v>1</v>
      </c>
      <c r="O38" s="26">
        <f>+IF(N38=$F$1,$N$14,0)</f>
        <v>0</v>
      </c>
      <c r="P38" s="32" t="s">
        <v>1</v>
      </c>
      <c r="Q38" s="26">
        <f>+IF(P38=$F$1,$N$14,0)</f>
        <v>0</v>
      </c>
      <c r="R38" s="32" t="s">
        <v>1</v>
      </c>
      <c r="S38" s="26">
        <f>+IF(R38=$F$1,$R$14,0)</f>
        <v>0</v>
      </c>
      <c r="T38" s="27">
        <f t="shared" si="1"/>
        <v>0</v>
      </c>
    </row>
    <row r="39" spans="1:20" ht="15" thickBot="1">
      <c r="A39" s="28">
        <v>24</v>
      </c>
      <c r="B39" s="29" t="s">
        <v>49</v>
      </c>
      <c r="C39" s="30">
        <v>1601.3</v>
      </c>
      <c r="D39" s="29" t="s">
        <v>50</v>
      </c>
      <c r="E39" s="31">
        <v>146300000</v>
      </c>
      <c r="F39" s="25" t="s">
        <v>38</v>
      </c>
      <c r="G39" s="26">
        <f>+IF(F39=$F$1,$F$14,0)</f>
        <v>0.2</v>
      </c>
      <c r="H39" s="25" t="s">
        <v>0</v>
      </c>
      <c r="I39" s="26">
        <f>+IF(H39=$F$1,$H$14,0)</f>
        <v>0.05</v>
      </c>
      <c r="J39" s="25" t="s">
        <v>0</v>
      </c>
      <c r="K39" s="26">
        <f>+IF(J39=$F$1,$J$14,0)</f>
        <v>0.2</v>
      </c>
      <c r="L39" s="25" t="s">
        <v>0</v>
      </c>
      <c r="M39" s="26">
        <f>+IF(L39=$F$1,$L$14,0)</f>
        <v>0.2</v>
      </c>
      <c r="N39" s="25" t="s">
        <v>0</v>
      </c>
      <c r="O39" s="26">
        <f>+IF(N39=$F$1,$N$14,0)</f>
        <v>0.1</v>
      </c>
      <c r="P39" s="25" t="s">
        <v>0</v>
      </c>
      <c r="Q39" s="26">
        <f>+IF(P39=$F$1,$N$14,0)</f>
        <v>0.1</v>
      </c>
      <c r="R39" s="32" t="s">
        <v>1</v>
      </c>
      <c r="S39" s="26">
        <f>+IF(R39=$F$1,$R$14,0)</f>
        <v>0</v>
      </c>
      <c r="T39" s="27">
        <f t="shared" si="1"/>
        <v>0.85</v>
      </c>
    </row>
    <row r="40" spans="1:20" ht="15" thickBot="1">
      <c r="A40" s="21">
        <v>25</v>
      </c>
      <c r="B40" s="29" t="s">
        <v>51</v>
      </c>
      <c r="C40" s="30">
        <v>1525</v>
      </c>
      <c r="D40" s="29" t="s">
        <v>52</v>
      </c>
      <c r="E40" s="31">
        <v>12000000</v>
      </c>
      <c r="F40" s="32" t="s">
        <v>38</v>
      </c>
      <c r="G40" s="26">
        <f>+IF(F40=$F$1,$F$14,0)</f>
        <v>0.2</v>
      </c>
      <c r="H40" s="32" t="s">
        <v>1</v>
      </c>
      <c r="I40" s="26">
        <f>+IF(H40=$F$1,$H$14,0)</f>
        <v>0</v>
      </c>
      <c r="J40" s="32" t="s">
        <v>1</v>
      </c>
      <c r="K40" s="26">
        <f>+IF(J40=$F$1,$J$14,0)</f>
        <v>0</v>
      </c>
      <c r="L40" s="32" t="s">
        <v>1</v>
      </c>
      <c r="M40" s="26">
        <f>+IF(L40=$F$1,$L$14,0)</f>
        <v>0</v>
      </c>
      <c r="N40" s="32" t="s">
        <v>1</v>
      </c>
      <c r="O40" s="26">
        <f>+IF(N40=$F$1,$N$14,0)</f>
        <v>0</v>
      </c>
      <c r="P40" s="32" t="s">
        <v>1</v>
      </c>
      <c r="Q40" s="26">
        <f>+IF(P40=$F$1,$N$14,0)</f>
        <v>0</v>
      </c>
      <c r="R40" s="32" t="s">
        <v>1</v>
      </c>
      <c r="S40" s="26">
        <f>+IF(R40=$F$1,$R$14,0)</f>
        <v>0</v>
      </c>
      <c r="T40" s="27">
        <f t="shared" si="1"/>
        <v>0.2</v>
      </c>
    </row>
    <row r="41" spans="1:20" ht="15" thickBot="1">
      <c r="A41" s="28">
        <v>26</v>
      </c>
      <c r="B41" s="29" t="s">
        <v>53</v>
      </c>
      <c r="C41" s="30">
        <v>1520</v>
      </c>
      <c r="D41" s="29" t="s">
        <v>54</v>
      </c>
      <c r="E41" s="31">
        <v>25000000</v>
      </c>
      <c r="F41" s="32" t="s">
        <v>1</v>
      </c>
      <c r="G41" s="26">
        <f>+IF(F41=$F$1,$F$14,0)</f>
        <v>0</v>
      </c>
      <c r="H41" s="32" t="s">
        <v>1</v>
      </c>
      <c r="I41" s="26">
        <f>+IF(H41=$F$1,$H$14,0)</f>
        <v>0</v>
      </c>
      <c r="J41" s="32" t="s">
        <v>1</v>
      </c>
      <c r="K41" s="26">
        <f>+IF(J41=$F$1,$J$14,0)</f>
        <v>0</v>
      </c>
      <c r="L41" s="32" t="s">
        <v>1</v>
      </c>
      <c r="M41" s="26">
        <f>+IF(L41=$F$1,$L$14,0)</f>
        <v>0</v>
      </c>
      <c r="N41" s="32" t="s">
        <v>1</v>
      </c>
      <c r="O41" s="26">
        <f>+IF(N41=$F$1,$N$14,0)</f>
        <v>0</v>
      </c>
      <c r="P41" s="32" t="s">
        <v>1</v>
      </c>
      <c r="Q41" s="26">
        <f>+IF(P41=$F$1,$N$14,0)</f>
        <v>0</v>
      </c>
      <c r="R41" s="32" t="s">
        <v>1</v>
      </c>
      <c r="S41" s="26">
        <f>+IF(R41=$F$1,$R$14,0)</f>
        <v>0</v>
      </c>
      <c r="T41" s="27">
        <f t="shared" si="1"/>
        <v>0</v>
      </c>
    </row>
    <row r="42" spans="1:20" ht="15" thickBot="1">
      <c r="A42" s="21">
        <v>27</v>
      </c>
      <c r="B42" s="29" t="s">
        <v>55</v>
      </c>
      <c r="C42" s="30">
        <v>1522</v>
      </c>
      <c r="D42" s="29" t="s">
        <v>56</v>
      </c>
      <c r="E42" s="31">
        <v>13000000</v>
      </c>
      <c r="F42" s="32" t="s">
        <v>1</v>
      </c>
      <c r="G42" s="26">
        <f>+IF(F42=$F$1,$F$14,0)</f>
        <v>0</v>
      </c>
      <c r="H42" s="32" t="s">
        <v>1</v>
      </c>
      <c r="I42" s="26">
        <f>+IF(H42=$F$1,$H$14,0)</f>
        <v>0</v>
      </c>
      <c r="J42" s="32" t="s">
        <v>1</v>
      </c>
      <c r="K42" s="26">
        <f>+IF(J42=$F$1,$J$14,0)</f>
        <v>0</v>
      </c>
      <c r="L42" s="32" t="s">
        <v>1</v>
      </c>
      <c r="M42" s="26">
        <f>+IF(L42=$F$1,$L$14,0)</f>
        <v>0</v>
      </c>
      <c r="N42" s="32" t="s">
        <v>1</v>
      </c>
      <c r="O42" s="26">
        <f>+IF(N42=$F$1,$N$14,0)</f>
        <v>0</v>
      </c>
      <c r="P42" s="32" t="s">
        <v>1</v>
      </c>
      <c r="Q42" s="26">
        <f>+IF(P42=$F$1,$N$14,0)</f>
        <v>0</v>
      </c>
      <c r="R42" s="32" t="s">
        <v>1</v>
      </c>
      <c r="S42" s="26">
        <f>+IF(R42=$F$1,$R$14,0)</f>
        <v>0</v>
      </c>
      <c r="T42" s="27">
        <f t="shared" si="1"/>
        <v>0</v>
      </c>
    </row>
    <row r="43" spans="1:20" ht="15" thickBot="1">
      <c r="A43" s="28">
        <v>28</v>
      </c>
      <c r="B43" s="29" t="s">
        <v>57</v>
      </c>
      <c r="C43" s="30">
        <v>1560</v>
      </c>
      <c r="D43" s="29" t="s">
        <v>58</v>
      </c>
      <c r="E43" s="31">
        <v>75000000</v>
      </c>
      <c r="F43" s="32" t="s">
        <v>1</v>
      </c>
      <c r="G43" s="26">
        <f>+IF(F43=$F$1,$F$14,0)</f>
        <v>0</v>
      </c>
      <c r="H43" s="32" t="s">
        <v>1</v>
      </c>
      <c r="I43" s="26">
        <f>+IF(H43=$F$1,$H$14,0)</f>
        <v>0</v>
      </c>
      <c r="J43" s="32" t="s">
        <v>1</v>
      </c>
      <c r="K43" s="26">
        <f>+IF(J43=$F$1,$J$14,0)</f>
        <v>0</v>
      </c>
      <c r="L43" s="32" t="s">
        <v>1</v>
      </c>
      <c r="M43" s="26">
        <f>+IF(L43=$F$1,$L$14,0)</f>
        <v>0</v>
      </c>
      <c r="N43" s="32" t="s">
        <v>1</v>
      </c>
      <c r="O43" s="26">
        <f>+IF(N43=$F$1,$N$14,0)</f>
        <v>0</v>
      </c>
      <c r="P43" s="32" t="s">
        <v>1</v>
      </c>
      <c r="Q43" s="26">
        <f>+IF(P43=$F$1,$N$14,0)</f>
        <v>0</v>
      </c>
      <c r="R43" s="32" t="s">
        <v>1</v>
      </c>
      <c r="S43" s="26">
        <f>+IF(R43=$F$1,$R$14,0)</f>
        <v>0</v>
      </c>
      <c r="T43" s="27">
        <f t="shared" si="1"/>
        <v>0</v>
      </c>
    </row>
    <row r="44" spans="1:20" ht="15" thickBot="1">
      <c r="A44" s="21">
        <v>29</v>
      </c>
      <c r="B44" s="29" t="s">
        <v>59</v>
      </c>
      <c r="C44" s="30">
        <v>1558.5</v>
      </c>
      <c r="D44" s="29" t="s">
        <v>60</v>
      </c>
      <c r="E44" s="31">
        <v>75500000</v>
      </c>
      <c r="F44" s="25" t="s">
        <v>38</v>
      </c>
      <c r="G44" s="26">
        <f>+IF(F44=$F$1,$F$14,0)</f>
        <v>0.2</v>
      </c>
      <c r="H44" s="25" t="s">
        <v>0</v>
      </c>
      <c r="I44" s="26">
        <f>+IF(H44=$F$1,$H$14,0)</f>
        <v>0.05</v>
      </c>
      <c r="J44" s="25" t="s">
        <v>0</v>
      </c>
      <c r="K44" s="26">
        <f>+IF(J44=$F$1,$J$14,0)</f>
        <v>0.2</v>
      </c>
      <c r="L44" s="25" t="s">
        <v>0</v>
      </c>
      <c r="M44" s="26">
        <f>+IF(L44=$F$1,$L$14,0)</f>
        <v>0.2</v>
      </c>
      <c r="N44" s="25" t="s">
        <v>0</v>
      </c>
      <c r="O44" s="26">
        <f>+IF(N44=$F$1,$N$14,0)</f>
        <v>0.1</v>
      </c>
      <c r="P44" s="25" t="s">
        <v>0</v>
      </c>
      <c r="Q44" s="26">
        <f>+IF(P44=$F$1,$N$14,0)</f>
        <v>0.1</v>
      </c>
      <c r="R44" s="32" t="s">
        <v>1</v>
      </c>
      <c r="S44" s="26">
        <f>+IF(R44=$F$1,$R$14,0)</f>
        <v>0</v>
      </c>
      <c r="T44" s="27">
        <f t="shared" si="1"/>
        <v>0.85</v>
      </c>
    </row>
    <row r="45" spans="1:20" ht="15" thickBot="1">
      <c r="A45" s="28">
        <v>30</v>
      </c>
      <c r="B45" s="29" t="s">
        <v>61</v>
      </c>
      <c r="C45" s="30">
        <v>1569.2</v>
      </c>
      <c r="D45" s="29" t="s">
        <v>62</v>
      </c>
      <c r="E45" s="31">
        <v>93200000</v>
      </c>
      <c r="F45" s="25" t="s">
        <v>38</v>
      </c>
      <c r="G45" s="26">
        <f>+IF(F45=$F$1,$F$14,0)</f>
        <v>0.2</v>
      </c>
      <c r="H45" s="25" t="s">
        <v>0</v>
      </c>
      <c r="I45" s="26">
        <f>+IF(H45=$F$1,$H$14,0)</f>
        <v>0.05</v>
      </c>
      <c r="J45" s="25" t="s">
        <v>0</v>
      </c>
      <c r="K45" s="26">
        <f>+IF(J45=$F$1,$J$14,0)</f>
        <v>0.2</v>
      </c>
      <c r="L45" s="25" t="s">
        <v>0</v>
      </c>
      <c r="M45" s="26">
        <f>+IF(L45=$F$1,$L$14,0)</f>
        <v>0.2</v>
      </c>
      <c r="N45" s="25" t="s">
        <v>0</v>
      </c>
      <c r="O45" s="26">
        <f>+IF(N45=$F$1,$N$14,0)</f>
        <v>0.1</v>
      </c>
      <c r="P45" s="25" t="s">
        <v>0</v>
      </c>
      <c r="Q45" s="26">
        <f>+IF(P45=$F$1,$N$14,0)</f>
        <v>0.1</v>
      </c>
      <c r="R45" s="32" t="s">
        <v>1</v>
      </c>
      <c r="S45" s="26">
        <f>+IF(R45=$F$1,$R$14,0)</f>
        <v>0</v>
      </c>
      <c r="T45" s="27">
        <f t="shared" si="1"/>
        <v>0.85</v>
      </c>
    </row>
    <row r="46" spans="1:20" ht="15" thickBot="1">
      <c r="A46" s="21">
        <v>31</v>
      </c>
      <c r="B46" s="29" t="s">
        <v>63</v>
      </c>
      <c r="C46" s="30">
        <v>1579.9</v>
      </c>
      <c r="D46" s="29" t="s">
        <v>64</v>
      </c>
      <c r="E46" s="31">
        <v>110900000</v>
      </c>
      <c r="F46" s="25" t="s">
        <v>38</v>
      </c>
      <c r="G46" s="26">
        <f>+IF(F46=$F$1,$F$14,0)</f>
        <v>0.2</v>
      </c>
      <c r="H46" s="25" t="s">
        <v>0</v>
      </c>
      <c r="I46" s="26">
        <f>+IF(H46=$F$1,$H$14,0)</f>
        <v>0.05</v>
      </c>
      <c r="J46" s="25" t="s">
        <v>0</v>
      </c>
      <c r="K46" s="26">
        <f>+IF(J46=$F$1,$J$14,0)</f>
        <v>0.2</v>
      </c>
      <c r="L46" s="25" t="s">
        <v>0</v>
      </c>
      <c r="M46" s="26">
        <f>+IF(L46=$F$1,$L$14,0)</f>
        <v>0.2</v>
      </c>
      <c r="N46" s="25" t="s">
        <v>0</v>
      </c>
      <c r="O46" s="26">
        <f>+IF(N46=$F$1,$N$14,0)</f>
        <v>0.1</v>
      </c>
      <c r="P46" s="25" t="s">
        <v>0</v>
      </c>
      <c r="Q46" s="26">
        <f>+IF(P46=$F$1,$N$14,0)</f>
        <v>0.1</v>
      </c>
      <c r="R46" s="32" t="s">
        <v>1</v>
      </c>
      <c r="S46" s="26">
        <f>+IF(R46=$F$1,$R$14,0)</f>
        <v>0</v>
      </c>
      <c r="T46" s="27">
        <f t="shared" si="1"/>
        <v>0.85</v>
      </c>
    </row>
    <row r="47" spans="1:20" ht="15" thickBot="1">
      <c r="A47" s="28">
        <v>32</v>
      </c>
      <c r="B47" s="29" t="s">
        <v>34</v>
      </c>
      <c r="C47" s="30">
        <v>1520</v>
      </c>
      <c r="D47" s="22" t="s">
        <v>35</v>
      </c>
      <c r="E47" s="31">
        <v>25000000</v>
      </c>
      <c r="F47" s="32" t="s">
        <v>1</v>
      </c>
      <c r="G47" s="26">
        <f>+IF(F47=$F$1,$F$14,0)</f>
        <v>0</v>
      </c>
      <c r="H47" s="32" t="s">
        <v>1</v>
      </c>
      <c r="I47" s="26">
        <f>+IF(H47=$F$1,$H$14,0)</f>
        <v>0</v>
      </c>
      <c r="J47" s="32" t="s">
        <v>1</v>
      </c>
      <c r="K47" s="26">
        <f>+IF(J47=$F$1,$J$14,0)</f>
        <v>0</v>
      </c>
      <c r="L47" s="32" t="s">
        <v>1</v>
      </c>
      <c r="M47" s="26">
        <f>+IF(L47=$F$1,$L$14,0)</f>
        <v>0</v>
      </c>
      <c r="N47" s="32" t="s">
        <v>1</v>
      </c>
      <c r="O47" s="26">
        <f>+IF(N47=$F$1,$N$14,0)</f>
        <v>0</v>
      </c>
      <c r="P47" s="32" t="s">
        <v>1</v>
      </c>
      <c r="Q47" s="26">
        <f>+IF(P47=$F$1,$N$14,0)</f>
        <v>0</v>
      </c>
      <c r="R47" s="32" t="s">
        <v>1</v>
      </c>
      <c r="S47" s="26">
        <f>+IF(R47=$F$1,$R$14,0)</f>
        <v>0</v>
      </c>
      <c r="T47" s="27">
        <f t="shared" ref="T47:T61" si="2">+G47+I47+K47+M47+O47+Q47+S47</f>
        <v>0</v>
      </c>
    </row>
    <row r="48" spans="1:20" ht="15" thickBot="1">
      <c r="A48" s="21">
        <v>33</v>
      </c>
      <c r="B48" s="29" t="s">
        <v>36</v>
      </c>
      <c r="C48" s="30">
        <v>1522</v>
      </c>
      <c r="D48" s="22" t="s">
        <v>37</v>
      </c>
      <c r="E48" s="31">
        <v>13000000</v>
      </c>
      <c r="F48" s="32" t="s">
        <v>38</v>
      </c>
      <c r="G48" s="26">
        <f>+IF(F48=$F$1,$F$14,0)</f>
        <v>0.2</v>
      </c>
      <c r="H48" s="32" t="s">
        <v>1</v>
      </c>
      <c r="I48" s="26">
        <f>+IF(H48=$F$1,$H$14,0)</f>
        <v>0</v>
      </c>
      <c r="J48" s="32" t="s">
        <v>0</v>
      </c>
      <c r="K48" s="26">
        <f>+IF(J48=$F$1,$J$14,0)</f>
        <v>0.2</v>
      </c>
      <c r="L48" s="32" t="s">
        <v>1</v>
      </c>
      <c r="M48" s="26">
        <f>+IF(L48=$F$1,$L$14,0)</f>
        <v>0</v>
      </c>
      <c r="N48" s="32" t="s">
        <v>1</v>
      </c>
      <c r="O48" s="26">
        <f>+IF(N48=$F$1,$N$14,0)</f>
        <v>0</v>
      </c>
      <c r="P48" s="32" t="s">
        <v>1</v>
      </c>
      <c r="Q48" s="26">
        <f>+IF(P48=$F$1,$N$14,0)</f>
        <v>0</v>
      </c>
      <c r="R48" s="32" t="s">
        <v>1</v>
      </c>
      <c r="S48" s="26">
        <f>+IF(R48=$F$1,$R$14,0)</f>
        <v>0</v>
      </c>
      <c r="T48" s="27">
        <f t="shared" si="2"/>
        <v>0.4</v>
      </c>
    </row>
    <row r="49" spans="1:20" ht="15" thickBot="1">
      <c r="A49" s="28">
        <v>34</v>
      </c>
      <c r="B49" s="29" t="s">
        <v>39</v>
      </c>
      <c r="C49" s="30">
        <v>1560</v>
      </c>
      <c r="D49" s="22" t="s">
        <v>40</v>
      </c>
      <c r="E49" s="31">
        <v>75000000</v>
      </c>
      <c r="F49" s="32" t="s">
        <v>1</v>
      </c>
      <c r="G49" s="26">
        <f>+IF(F49=$F$1,$F$14,0)</f>
        <v>0</v>
      </c>
      <c r="H49" s="32" t="s">
        <v>1</v>
      </c>
      <c r="I49" s="26">
        <f>+IF(H49=$F$1,$H$14,0)</f>
        <v>0</v>
      </c>
      <c r="J49" s="32" t="s">
        <v>1</v>
      </c>
      <c r="K49" s="26">
        <f>+IF(J49=$F$1,$J$14,0)</f>
        <v>0</v>
      </c>
      <c r="L49" s="32" t="s">
        <v>1</v>
      </c>
      <c r="M49" s="26">
        <f>+IF(L49=$F$1,$L$14,0)</f>
        <v>0</v>
      </c>
      <c r="N49" s="32" t="s">
        <v>1</v>
      </c>
      <c r="O49" s="26">
        <f>+IF(N49=$F$1,$N$14,0)</f>
        <v>0</v>
      </c>
      <c r="P49" s="32" t="s">
        <v>1</v>
      </c>
      <c r="Q49" s="26">
        <f>+IF(P49=$F$1,$N$14,0)</f>
        <v>0</v>
      </c>
      <c r="R49" s="32" t="s">
        <v>1</v>
      </c>
      <c r="S49" s="26">
        <f>+IF(R49=$F$1,$R$14,0)</f>
        <v>0</v>
      </c>
      <c r="T49" s="27">
        <f t="shared" si="2"/>
        <v>0</v>
      </c>
    </row>
    <row r="50" spans="1:20" ht="15" thickBot="1">
      <c r="A50" s="21">
        <v>35</v>
      </c>
      <c r="B50" s="29" t="s">
        <v>41</v>
      </c>
      <c r="C50" s="30">
        <v>1558.5</v>
      </c>
      <c r="D50" s="22" t="s">
        <v>42</v>
      </c>
      <c r="E50" s="31">
        <v>75500000</v>
      </c>
      <c r="F50" s="32" t="s">
        <v>1</v>
      </c>
      <c r="G50" s="26">
        <f>+IF(F50=$F$1,$F$14,0)</f>
        <v>0</v>
      </c>
      <c r="H50" s="32" t="s">
        <v>1</v>
      </c>
      <c r="I50" s="26">
        <f>+IF(H50=$F$1,$H$14,0)</f>
        <v>0</v>
      </c>
      <c r="J50" s="32" t="s">
        <v>1</v>
      </c>
      <c r="K50" s="26">
        <f>+IF(J50=$F$1,$J$14,0)</f>
        <v>0</v>
      </c>
      <c r="L50" s="32" t="s">
        <v>1</v>
      </c>
      <c r="M50" s="26">
        <f>+IF(L50=$F$1,$L$14,0)</f>
        <v>0</v>
      </c>
      <c r="N50" s="32" t="s">
        <v>1</v>
      </c>
      <c r="O50" s="26">
        <f>+IF(N50=$F$1,$N$14,0)</f>
        <v>0</v>
      </c>
      <c r="P50" s="32" t="s">
        <v>1</v>
      </c>
      <c r="Q50" s="26">
        <f>+IF(P50=$F$1,$N$14,0)</f>
        <v>0</v>
      </c>
      <c r="R50" s="32" t="s">
        <v>1</v>
      </c>
      <c r="S50" s="26">
        <f>+IF(R50=$F$1,$R$14,0)</f>
        <v>0</v>
      </c>
      <c r="T50" s="27">
        <f t="shared" si="2"/>
        <v>0</v>
      </c>
    </row>
    <row r="51" spans="1:20" ht="15" thickBot="1">
      <c r="A51" s="28">
        <v>36</v>
      </c>
      <c r="B51" s="29" t="s">
        <v>43</v>
      </c>
      <c r="C51" s="30">
        <v>1569.2</v>
      </c>
      <c r="D51" s="22" t="s">
        <v>44</v>
      </c>
      <c r="E51" s="31">
        <v>93200000</v>
      </c>
      <c r="F51" s="32" t="s">
        <v>1</v>
      </c>
      <c r="G51" s="26">
        <f>+IF(F51=$F$1,$F$14,0)</f>
        <v>0</v>
      </c>
      <c r="H51" s="32" t="s">
        <v>1</v>
      </c>
      <c r="I51" s="26">
        <f>+IF(H51=$F$1,$H$14,0)</f>
        <v>0</v>
      </c>
      <c r="J51" s="32" t="s">
        <v>1</v>
      </c>
      <c r="K51" s="26">
        <f>+IF(J51=$F$1,$J$14,0)</f>
        <v>0</v>
      </c>
      <c r="L51" s="32" t="s">
        <v>1</v>
      </c>
      <c r="M51" s="26">
        <f>+IF(L51=$F$1,$L$14,0)</f>
        <v>0</v>
      </c>
      <c r="N51" s="32" t="s">
        <v>1</v>
      </c>
      <c r="O51" s="26">
        <f>+IF(N51=$F$1,$N$14,0)</f>
        <v>0</v>
      </c>
      <c r="P51" s="32" t="s">
        <v>1</v>
      </c>
      <c r="Q51" s="26">
        <f>+IF(P51=$F$1,$N$14,0)</f>
        <v>0</v>
      </c>
      <c r="R51" s="32" t="s">
        <v>1</v>
      </c>
      <c r="S51" s="26">
        <f>+IF(R51=$F$1,$R$14,0)</f>
        <v>0</v>
      </c>
      <c r="T51" s="27">
        <f t="shared" si="2"/>
        <v>0</v>
      </c>
    </row>
    <row r="52" spans="1:20" ht="15" thickBot="1">
      <c r="A52" s="21">
        <v>37</v>
      </c>
      <c r="B52" s="29" t="s">
        <v>45</v>
      </c>
      <c r="C52" s="30">
        <v>1579.9</v>
      </c>
      <c r="D52" s="29" t="s">
        <v>46</v>
      </c>
      <c r="E52" s="31">
        <v>110900000</v>
      </c>
      <c r="F52" s="32" t="s">
        <v>1</v>
      </c>
      <c r="G52" s="26">
        <f>+IF(F52=$F$1,$F$14,0)</f>
        <v>0</v>
      </c>
      <c r="H52" s="32" t="s">
        <v>1</v>
      </c>
      <c r="I52" s="26">
        <f>+IF(H52=$F$1,$H$14,0)</f>
        <v>0</v>
      </c>
      <c r="J52" s="32" t="s">
        <v>1</v>
      </c>
      <c r="K52" s="26">
        <f>+IF(J52=$F$1,$J$14,0)</f>
        <v>0</v>
      </c>
      <c r="L52" s="32" t="s">
        <v>1</v>
      </c>
      <c r="M52" s="26">
        <f>+IF(L52=$F$1,$L$14,0)</f>
        <v>0</v>
      </c>
      <c r="N52" s="32" t="s">
        <v>1</v>
      </c>
      <c r="O52" s="26">
        <f>+IF(N52=$F$1,$N$14,0)</f>
        <v>0</v>
      </c>
      <c r="P52" s="32" t="s">
        <v>1</v>
      </c>
      <c r="Q52" s="26">
        <f>+IF(P52=$F$1,$N$14,0)</f>
        <v>0</v>
      </c>
      <c r="R52" s="32" t="s">
        <v>1</v>
      </c>
      <c r="S52" s="26">
        <f>+IF(R52=$F$1,$R$14,0)</f>
        <v>0</v>
      </c>
      <c r="T52" s="27">
        <f t="shared" si="2"/>
        <v>0</v>
      </c>
    </row>
    <row r="53" spans="1:20" ht="15" thickBot="1">
      <c r="A53" s="28">
        <v>38</v>
      </c>
      <c r="B53" s="29" t="s">
        <v>47</v>
      </c>
      <c r="C53" s="30">
        <v>1590.6</v>
      </c>
      <c r="D53" s="29" t="s">
        <v>48</v>
      </c>
      <c r="E53" s="31">
        <v>128600000</v>
      </c>
      <c r="F53" s="32" t="s">
        <v>1</v>
      </c>
      <c r="G53" s="26">
        <f>+IF(F53=$F$1,$F$14,0)</f>
        <v>0</v>
      </c>
      <c r="H53" s="32" t="s">
        <v>1</v>
      </c>
      <c r="I53" s="26">
        <f>+IF(H53=$F$1,$H$14,0)</f>
        <v>0</v>
      </c>
      <c r="J53" s="32" t="s">
        <v>1</v>
      </c>
      <c r="K53" s="26">
        <f>+IF(J53=$F$1,$J$14,0)</f>
        <v>0</v>
      </c>
      <c r="L53" s="32" t="s">
        <v>1</v>
      </c>
      <c r="M53" s="26">
        <f>+IF(L53=$F$1,$L$14,0)</f>
        <v>0</v>
      </c>
      <c r="N53" s="32" t="s">
        <v>1</v>
      </c>
      <c r="O53" s="26">
        <f>+IF(N53=$F$1,$N$14,0)</f>
        <v>0</v>
      </c>
      <c r="P53" s="32" t="s">
        <v>1</v>
      </c>
      <c r="Q53" s="26">
        <f>+IF(P53=$F$1,$N$14,0)</f>
        <v>0</v>
      </c>
      <c r="R53" s="32" t="s">
        <v>1</v>
      </c>
      <c r="S53" s="26">
        <f>+IF(R53=$F$1,$R$14,0)</f>
        <v>0</v>
      </c>
      <c r="T53" s="27">
        <f t="shared" si="2"/>
        <v>0</v>
      </c>
    </row>
    <row r="54" spans="1:20" ht="15" thickBot="1">
      <c r="A54" s="21">
        <v>39</v>
      </c>
      <c r="B54" s="29" t="s">
        <v>49</v>
      </c>
      <c r="C54" s="30">
        <v>1601.3</v>
      </c>
      <c r="D54" s="29" t="s">
        <v>50</v>
      </c>
      <c r="E54" s="31">
        <v>146300000</v>
      </c>
      <c r="F54" s="25" t="s">
        <v>38</v>
      </c>
      <c r="G54" s="26">
        <f>+IF(F54=$F$1,$F$14,0)</f>
        <v>0.2</v>
      </c>
      <c r="H54" s="25" t="s">
        <v>0</v>
      </c>
      <c r="I54" s="26">
        <f>+IF(H54=$F$1,$H$14,0)</f>
        <v>0.05</v>
      </c>
      <c r="J54" s="25" t="s">
        <v>0</v>
      </c>
      <c r="K54" s="26">
        <f>+IF(J54=$F$1,$J$14,0)</f>
        <v>0.2</v>
      </c>
      <c r="L54" s="25" t="s">
        <v>0</v>
      </c>
      <c r="M54" s="26">
        <f>+IF(L54=$F$1,$L$14,0)</f>
        <v>0.2</v>
      </c>
      <c r="N54" s="25" t="s">
        <v>0</v>
      </c>
      <c r="O54" s="26">
        <f>+IF(N54=$F$1,$N$14,0)</f>
        <v>0.1</v>
      </c>
      <c r="P54" s="25" t="s">
        <v>0</v>
      </c>
      <c r="Q54" s="26">
        <f>+IF(P54=$F$1,$N$14,0)</f>
        <v>0.1</v>
      </c>
      <c r="R54" s="32" t="s">
        <v>1</v>
      </c>
      <c r="S54" s="26">
        <f>+IF(R54=$F$1,$R$14,0)</f>
        <v>0</v>
      </c>
      <c r="T54" s="27">
        <f t="shared" si="2"/>
        <v>0.85</v>
      </c>
    </row>
    <row r="55" spans="1:20" ht="15" thickBot="1">
      <c r="A55" s="28">
        <v>40</v>
      </c>
      <c r="B55" s="29" t="s">
        <v>51</v>
      </c>
      <c r="C55" s="30">
        <v>1525</v>
      </c>
      <c r="D55" s="29" t="s">
        <v>52</v>
      </c>
      <c r="E55" s="31">
        <v>12000000</v>
      </c>
      <c r="F55" s="32" t="s">
        <v>38</v>
      </c>
      <c r="G55" s="26">
        <f>+IF(F55=$F$1,$F$14,0)</f>
        <v>0.2</v>
      </c>
      <c r="H55" s="32" t="s">
        <v>1</v>
      </c>
      <c r="I55" s="26">
        <f>+IF(H55=$F$1,$H$14,0)</f>
        <v>0</v>
      </c>
      <c r="J55" s="32" t="s">
        <v>1</v>
      </c>
      <c r="K55" s="26">
        <f>+IF(J55=$F$1,$J$14,0)</f>
        <v>0</v>
      </c>
      <c r="L55" s="32" t="s">
        <v>1</v>
      </c>
      <c r="M55" s="26">
        <f>+IF(L55=$F$1,$L$14,0)</f>
        <v>0</v>
      </c>
      <c r="N55" s="32" t="s">
        <v>1</v>
      </c>
      <c r="O55" s="26">
        <f>+IF(N55=$F$1,$N$14,0)</f>
        <v>0</v>
      </c>
      <c r="P55" s="32" t="s">
        <v>1</v>
      </c>
      <c r="Q55" s="26">
        <f>+IF(P55=$F$1,$N$14,0)</f>
        <v>0</v>
      </c>
      <c r="R55" s="32" t="s">
        <v>1</v>
      </c>
      <c r="S55" s="26">
        <f>+IF(R55=$F$1,$R$14,0)</f>
        <v>0</v>
      </c>
      <c r="T55" s="27">
        <f t="shared" si="2"/>
        <v>0.2</v>
      </c>
    </row>
    <row r="56" spans="1:20" ht="15" thickBot="1">
      <c r="A56" s="21">
        <v>41</v>
      </c>
      <c r="B56" s="29" t="s">
        <v>53</v>
      </c>
      <c r="C56" s="30">
        <v>1520</v>
      </c>
      <c r="D56" s="29" t="s">
        <v>54</v>
      </c>
      <c r="E56" s="31">
        <v>25000000</v>
      </c>
      <c r="F56" s="32" t="s">
        <v>1</v>
      </c>
      <c r="G56" s="26">
        <f>+IF(F56=$F$1,$F$14,0)</f>
        <v>0</v>
      </c>
      <c r="H56" s="32" t="s">
        <v>1</v>
      </c>
      <c r="I56" s="26">
        <f>+IF(H56=$F$1,$H$14,0)</f>
        <v>0</v>
      </c>
      <c r="J56" s="32" t="s">
        <v>1</v>
      </c>
      <c r="K56" s="26">
        <f>+IF(J56=$F$1,$J$14,0)</f>
        <v>0</v>
      </c>
      <c r="L56" s="32" t="s">
        <v>1</v>
      </c>
      <c r="M56" s="26">
        <f>+IF(L56=$F$1,$L$14,0)</f>
        <v>0</v>
      </c>
      <c r="N56" s="32" t="s">
        <v>1</v>
      </c>
      <c r="O56" s="26">
        <f>+IF(N56=$F$1,$N$14,0)</f>
        <v>0</v>
      </c>
      <c r="P56" s="32" t="s">
        <v>1</v>
      </c>
      <c r="Q56" s="26">
        <f>+IF(P56=$F$1,$N$14,0)</f>
        <v>0</v>
      </c>
      <c r="R56" s="32" t="s">
        <v>1</v>
      </c>
      <c r="S56" s="26">
        <f>+IF(R56=$F$1,$R$14,0)</f>
        <v>0</v>
      </c>
      <c r="T56" s="27">
        <f t="shared" si="2"/>
        <v>0</v>
      </c>
    </row>
    <row r="57" spans="1:20" ht="15" thickBot="1">
      <c r="A57" s="28">
        <v>42</v>
      </c>
      <c r="B57" s="29" t="s">
        <v>55</v>
      </c>
      <c r="C57" s="30">
        <v>1522</v>
      </c>
      <c r="D57" s="29" t="s">
        <v>56</v>
      </c>
      <c r="E57" s="31">
        <v>13000000</v>
      </c>
      <c r="F57" s="32" t="s">
        <v>1</v>
      </c>
      <c r="G57" s="26">
        <f>+IF(F57=$F$1,$F$14,0)</f>
        <v>0</v>
      </c>
      <c r="H57" s="32" t="s">
        <v>1</v>
      </c>
      <c r="I57" s="26">
        <f>+IF(H57=$F$1,$H$14,0)</f>
        <v>0</v>
      </c>
      <c r="J57" s="32" t="s">
        <v>1</v>
      </c>
      <c r="K57" s="26">
        <f>+IF(J57=$F$1,$J$14,0)</f>
        <v>0</v>
      </c>
      <c r="L57" s="32" t="s">
        <v>1</v>
      </c>
      <c r="M57" s="26">
        <f>+IF(L57=$F$1,$L$14,0)</f>
        <v>0</v>
      </c>
      <c r="N57" s="32" t="s">
        <v>1</v>
      </c>
      <c r="O57" s="26">
        <f>+IF(N57=$F$1,$N$14,0)</f>
        <v>0</v>
      </c>
      <c r="P57" s="32" t="s">
        <v>1</v>
      </c>
      <c r="Q57" s="26">
        <f>+IF(P57=$F$1,$N$14,0)</f>
        <v>0</v>
      </c>
      <c r="R57" s="32" t="s">
        <v>1</v>
      </c>
      <c r="S57" s="26">
        <f>+IF(R57=$F$1,$R$14,0)</f>
        <v>0</v>
      </c>
      <c r="T57" s="27">
        <f t="shared" si="2"/>
        <v>0</v>
      </c>
    </row>
    <row r="58" spans="1:20" ht="15" thickBot="1">
      <c r="A58" s="21">
        <v>43</v>
      </c>
      <c r="B58" s="29" t="s">
        <v>57</v>
      </c>
      <c r="C58" s="30">
        <v>1560</v>
      </c>
      <c r="D58" s="29" t="s">
        <v>58</v>
      </c>
      <c r="E58" s="31">
        <v>75000000</v>
      </c>
      <c r="F58" s="32" t="s">
        <v>1</v>
      </c>
      <c r="G58" s="26">
        <f>+IF(F58=$F$1,$F$14,0)</f>
        <v>0</v>
      </c>
      <c r="H58" s="32" t="s">
        <v>1</v>
      </c>
      <c r="I58" s="26">
        <f>+IF(H58=$F$1,$H$14,0)</f>
        <v>0</v>
      </c>
      <c r="J58" s="32" t="s">
        <v>1</v>
      </c>
      <c r="K58" s="26">
        <f>+IF(J58=$F$1,$J$14,0)</f>
        <v>0</v>
      </c>
      <c r="L58" s="32" t="s">
        <v>1</v>
      </c>
      <c r="M58" s="26">
        <f>+IF(L58=$F$1,$L$14,0)</f>
        <v>0</v>
      </c>
      <c r="N58" s="32" t="s">
        <v>1</v>
      </c>
      <c r="O58" s="26">
        <f>+IF(N58=$F$1,$N$14,0)</f>
        <v>0</v>
      </c>
      <c r="P58" s="32" t="s">
        <v>1</v>
      </c>
      <c r="Q58" s="26">
        <f>+IF(P58=$F$1,$N$14,0)</f>
        <v>0</v>
      </c>
      <c r="R58" s="32" t="s">
        <v>1</v>
      </c>
      <c r="S58" s="26">
        <f>+IF(R58=$F$1,$R$14,0)</f>
        <v>0</v>
      </c>
      <c r="T58" s="27">
        <f t="shared" si="2"/>
        <v>0</v>
      </c>
    </row>
    <row r="59" spans="1:20" ht="15" thickBot="1">
      <c r="A59" s="28">
        <v>44</v>
      </c>
      <c r="B59" s="29" t="s">
        <v>59</v>
      </c>
      <c r="C59" s="30">
        <v>1558.5</v>
      </c>
      <c r="D59" s="29" t="s">
        <v>60</v>
      </c>
      <c r="E59" s="31">
        <v>75500000</v>
      </c>
      <c r="F59" s="25" t="s">
        <v>38</v>
      </c>
      <c r="G59" s="26">
        <f>+IF(F59=$F$1,$F$14,0)</f>
        <v>0.2</v>
      </c>
      <c r="H59" s="25" t="s">
        <v>0</v>
      </c>
      <c r="I59" s="26">
        <f>+IF(H59=$F$1,$H$14,0)</f>
        <v>0.05</v>
      </c>
      <c r="J59" s="25" t="s">
        <v>0</v>
      </c>
      <c r="K59" s="26">
        <f>+IF(J59=$F$1,$J$14,0)</f>
        <v>0.2</v>
      </c>
      <c r="L59" s="25" t="s">
        <v>0</v>
      </c>
      <c r="M59" s="26">
        <f>+IF(L59=$F$1,$L$14,0)</f>
        <v>0.2</v>
      </c>
      <c r="N59" s="25" t="s">
        <v>0</v>
      </c>
      <c r="O59" s="26">
        <f>+IF(N59=$F$1,$N$14,0)</f>
        <v>0.1</v>
      </c>
      <c r="P59" s="25" t="s">
        <v>0</v>
      </c>
      <c r="Q59" s="26">
        <f>+IF(P59=$F$1,$N$14,0)</f>
        <v>0.1</v>
      </c>
      <c r="R59" s="32" t="s">
        <v>1</v>
      </c>
      <c r="S59" s="26">
        <f>+IF(R59=$F$1,$R$14,0)</f>
        <v>0</v>
      </c>
      <c r="T59" s="27">
        <f t="shared" si="2"/>
        <v>0.85</v>
      </c>
    </row>
    <row r="60" spans="1:20" ht="15" thickBot="1">
      <c r="A60" s="21">
        <v>45</v>
      </c>
      <c r="B60" s="29" t="s">
        <v>61</v>
      </c>
      <c r="C60" s="30">
        <v>1569.2</v>
      </c>
      <c r="D60" s="29" t="s">
        <v>62</v>
      </c>
      <c r="E60" s="31">
        <v>93200000</v>
      </c>
      <c r="F60" s="25" t="s">
        <v>38</v>
      </c>
      <c r="G60" s="26">
        <f>+IF(F60=$F$1,$F$14,0)</f>
        <v>0.2</v>
      </c>
      <c r="H60" s="25" t="s">
        <v>0</v>
      </c>
      <c r="I60" s="26">
        <f>+IF(H60=$F$1,$H$14,0)</f>
        <v>0.05</v>
      </c>
      <c r="J60" s="25" t="s">
        <v>0</v>
      </c>
      <c r="K60" s="26">
        <f>+IF(J60=$F$1,$J$14,0)</f>
        <v>0.2</v>
      </c>
      <c r="L60" s="25" t="s">
        <v>0</v>
      </c>
      <c r="M60" s="26">
        <f>+IF(L60=$F$1,$L$14,0)</f>
        <v>0.2</v>
      </c>
      <c r="N60" s="25" t="s">
        <v>0</v>
      </c>
      <c r="O60" s="26">
        <f>+IF(N60=$F$1,$N$14,0)</f>
        <v>0.1</v>
      </c>
      <c r="P60" s="25" t="s">
        <v>0</v>
      </c>
      <c r="Q60" s="26">
        <f>+IF(P60=$F$1,$N$14,0)</f>
        <v>0.1</v>
      </c>
      <c r="R60" s="32" t="s">
        <v>1</v>
      </c>
      <c r="S60" s="26">
        <f>+IF(R60=$F$1,$R$14,0)</f>
        <v>0</v>
      </c>
      <c r="T60" s="27">
        <f t="shared" si="2"/>
        <v>0.85</v>
      </c>
    </row>
    <row r="61" spans="1:20" ht="15" thickBot="1">
      <c r="A61" s="28">
        <v>46</v>
      </c>
      <c r="B61" s="29" t="s">
        <v>63</v>
      </c>
      <c r="C61" s="30">
        <v>1579.9</v>
      </c>
      <c r="D61" s="29" t="s">
        <v>64</v>
      </c>
      <c r="E61" s="31">
        <v>110900000</v>
      </c>
      <c r="F61" s="25" t="s">
        <v>38</v>
      </c>
      <c r="G61" s="26">
        <f>+IF(F61=$F$1,$F$14,0)</f>
        <v>0.2</v>
      </c>
      <c r="H61" s="25" t="s">
        <v>0</v>
      </c>
      <c r="I61" s="26">
        <f>+IF(H61=$F$1,$H$14,0)</f>
        <v>0.05</v>
      </c>
      <c r="J61" s="25" t="s">
        <v>0</v>
      </c>
      <c r="K61" s="26">
        <f>+IF(J61=$F$1,$J$14,0)</f>
        <v>0.2</v>
      </c>
      <c r="L61" s="25" t="s">
        <v>0</v>
      </c>
      <c r="M61" s="26">
        <f>+IF(L61=$F$1,$L$14,0)</f>
        <v>0.2</v>
      </c>
      <c r="N61" s="25" t="s">
        <v>0</v>
      </c>
      <c r="O61" s="26">
        <f>+IF(N61=$F$1,$N$14,0)</f>
        <v>0.1</v>
      </c>
      <c r="P61" s="25" t="s">
        <v>0</v>
      </c>
      <c r="Q61" s="26">
        <f>+IF(P61=$F$1,$N$14,0)</f>
        <v>0.1</v>
      </c>
      <c r="R61" s="32" t="s">
        <v>1</v>
      </c>
      <c r="S61" s="26">
        <f>+IF(R61=$F$1,$R$14,0)</f>
        <v>0</v>
      </c>
      <c r="T61" s="27">
        <f t="shared" si="2"/>
        <v>0.85</v>
      </c>
    </row>
    <row r="62" spans="1:20" ht="15" thickBot="1">
      <c r="A62" s="21">
        <v>47</v>
      </c>
      <c r="B62" s="29" t="s">
        <v>34</v>
      </c>
      <c r="C62" s="30">
        <v>1520</v>
      </c>
      <c r="D62" s="22" t="s">
        <v>35</v>
      </c>
      <c r="E62" s="31">
        <v>25000000</v>
      </c>
      <c r="F62" s="32" t="s">
        <v>1</v>
      </c>
      <c r="G62" s="26">
        <f>+IF(F62=$F$1,$F$14,0)</f>
        <v>0</v>
      </c>
      <c r="H62" s="32" t="s">
        <v>1</v>
      </c>
      <c r="I62" s="26">
        <f>+IF(H62=$F$1,$H$14,0)</f>
        <v>0</v>
      </c>
      <c r="J62" s="32" t="s">
        <v>1</v>
      </c>
      <c r="K62" s="26">
        <f>+IF(J62=$F$1,$J$14,0)</f>
        <v>0</v>
      </c>
      <c r="L62" s="32" t="s">
        <v>1</v>
      </c>
      <c r="M62" s="26">
        <f>+IF(L62=$F$1,$L$14,0)</f>
        <v>0</v>
      </c>
      <c r="N62" s="32" t="s">
        <v>1</v>
      </c>
      <c r="O62" s="26">
        <f>+IF(N62=$F$1,$N$14,0)</f>
        <v>0</v>
      </c>
      <c r="P62" s="32" t="s">
        <v>1</v>
      </c>
      <c r="Q62" s="26">
        <f>+IF(P62=$F$1,$N$14,0)</f>
        <v>0</v>
      </c>
      <c r="R62" s="32" t="s">
        <v>1</v>
      </c>
      <c r="S62" s="26">
        <f>+IF(R62=$F$1,$R$14,0)</f>
        <v>0</v>
      </c>
      <c r="T62" s="27">
        <f t="shared" ref="T62:T76" si="3">+G62+I62+K62+M62+O62+Q62+S62</f>
        <v>0</v>
      </c>
    </row>
    <row r="63" spans="1:20" ht="15" thickBot="1">
      <c r="A63" s="28">
        <v>48</v>
      </c>
      <c r="B63" s="29" t="s">
        <v>36</v>
      </c>
      <c r="C63" s="30">
        <v>1522</v>
      </c>
      <c r="D63" s="22" t="s">
        <v>37</v>
      </c>
      <c r="E63" s="31">
        <v>13000000</v>
      </c>
      <c r="F63" s="32" t="s">
        <v>38</v>
      </c>
      <c r="G63" s="26">
        <f>+IF(F63=$F$1,$F$14,0)</f>
        <v>0.2</v>
      </c>
      <c r="H63" s="32" t="s">
        <v>1</v>
      </c>
      <c r="I63" s="26">
        <f>+IF(H63=$F$1,$H$14,0)</f>
        <v>0</v>
      </c>
      <c r="J63" s="32" t="s">
        <v>0</v>
      </c>
      <c r="K63" s="26">
        <f>+IF(J63=$F$1,$J$14,0)</f>
        <v>0.2</v>
      </c>
      <c r="L63" s="32" t="s">
        <v>1</v>
      </c>
      <c r="M63" s="26">
        <f>+IF(L63=$F$1,$L$14,0)</f>
        <v>0</v>
      </c>
      <c r="N63" s="32" t="s">
        <v>1</v>
      </c>
      <c r="O63" s="26">
        <f>+IF(N63=$F$1,$N$14,0)</f>
        <v>0</v>
      </c>
      <c r="P63" s="32" t="s">
        <v>1</v>
      </c>
      <c r="Q63" s="26">
        <f>+IF(P63=$F$1,$N$14,0)</f>
        <v>0</v>
      </c>
      <c r="R63" s="32" t="s">
        <v>1</v>
      </c>
      <c r="S63" s="26">
        <f>+IF(R63=$F$1,$R$14,0)</f>
        <v>0</v>
      </c>
      <c r="T63" s="27">
        <f t="shared" si="3"/>
        <v>0.4</v>
      </c>
    </row>
    <row r="64" spans="1:20" ht="15" thickBot="1">
      <c r="A64" s="21">
        <v>49</v>
      </c>
      <c r="B64" s="29" t="s">
        <v>39</v>
      </c>
      <c r="C64" s="30">
        <v>1560</v>
      </c>
      <c r="D64" s="22" t="s">
        <v>40</v>
      </c>
      <c r="E64" s="31">
        <v>75000000</v>
      </c>
      <c r="F64" s="32" t="s">
        <v>1</v>
      </c>
      <c r="G64" s="26">
        <f>+IF(F64=$F$1,$F$14,0)</f>
        <v>0</v>
      </c>
      <c r="H64" s="32" t="s">
        <v>1</v>
      </c>
      <c r="I64" s="26">
        <f>+IF(H64=$F$1,$H$14,0)</f>
        <v>0</v>
      </c>
      <c r="J64" s="32" t="s">
        <v>1</v>
      </c>
      <c r="K64" s="26">
        <f>+IF(J64=$F$1,$J$14,0)</f>
        <v>0</v>
      </c>
      <c r="L64" s="32" t="s">
        <v>1</v>
      </c>
      <c r="M64" s="26">
        <f>+IF(L64=$F$1,$L$14,0)</f>
        <v>0</v>
      </c>
      <c r="N64" s="32" t="s">
        <v>1</v>
      </c>
      <c r="O64" s="26">
        <f>+IF(N64=$F$1,$N$14,0)</f>
        <v>0</v>
      </c>
      <c r="P64" s="32" t="s">
        <v>1</v>
      </c>
      <c r="Q64" s="26">
        <f>+IF(P64=$F$1,$N$14,0)</f>
        <v>0</v>
      </c>
      <c r="R64" s="32" t="s">
        <v>1</v>
      </c>
      <c r="S64" s="26">
        <f>+IF(R64=$F$1,$R$14,0)</f>
        <v>0</v>
      </c>
      <c r="T64" s="27">
        <f t="shared" si="3"/>
        <v>0</v>
      </c>
    </row>
    <row r="65" spans="1:20" ht="15" thickBot="1">
      <c r="A65" s="28">
        <v>50</v>
      </c>
      <c r="B65" s="29" t="s">
        <v>41</v>
      </c>
      <c r="C65" s="30">
        <v>1558.5</v>
      </c>
      <c r="D65" s="22" t="s">
        <v>42</v>
      </c>
      <c r="E65" s="31">
        <v>75500000</v>
      </c>
      <c r="F65" s="32" t="s">
        <v>1</v>
      </c>
      <c r="G65" s="26">
        <f>+IF(F65=$F$1,$F$14,0)</f>
        <v>0</v>
      </c>
      <c r="H65" s="32" t="s">
        <v>1</v>
      </c>
      <c r="I65" s="26">
        <f>+IF(H65=$F$1,$H$14,0)</f>
        <v>0</v>
      </c>
      <c r="J65" s="32" t="s">
        <v>1</v>
      </c>
      <c r="K65" s="26">
        <f>+IF(J65=$F$1,$J$14,0)</f>
        <v>0</v>
      </c>
      <c r="L65" s="32" t="s">
        <v>1</v>
      </c>
      <c r="M65" s="26">
        <f>+IF(L65=$F$1,$L$14,0)</f>
        <v>0</v>
      </c>
      <c r="N65" s="32" t="s">
        <v>1</v>
      </c>
      <c r="O65" s="26">
        <f>+IF(N65=$F$1,$N$14,0)</f>
        <v>0</v>
      </c>
      <c r="P65" s="32" t="s">
        <v>1</v>
      </c>
      <c r="Q65" s="26">
        <f>+IF(P65=$F$1,$N$14,0)</f>
        <v>0</v>
      </c>
      <c r="R65" s="32" t="s">
        <v>1</v>
      </c>
      <c r="S65" s="26">
        <f>+IF(R65=$F$1,$R$14,0)</f>
        <v>0</v>
      </c>
      <c r="T65" s="27">
        <f t="shared" si="3"/>
        <v>0</v>
      </c>
    </row>
    <row r="66" spans="1:20" ht="15" thickBot="1">
      <c r="A66" s="21">
        <v>51</v>
      </c>
      <c r="B66" s="29" t="s">
        <v>43</v>
      </c>
      <c r="C66" s="30">
        <v>1569.2</v>
      </c>
      <c r="D66" s="22" t="s">
        <v>44</v>
      </c>
      <c r="E66" s="31">
        <v>93200000</v>
      </c>
      <c r="F66" s="32" t="s">
        <v>1</v>
      </c>
      <c r="G66" s="26">
        <f>+IF(F66=$F$1,$F$14,0)</f>
        <v>0</v>
      </c>
      <c r="H66" s="32" t="s">
        <v>1</v>
      </c>
      <c r="I66" s="26">
        <f>+IF(H66=$F$1,$H$14,0)</f>
        <v>0</v>
      </c>
      <c r="J66" s="32" t="s">
        <v>1</v>
      </c>
      <c r="K66" s="26">
        <f>+IF(J66=$F$1,$J$14,0)</f>
        <v>0</v>
      </c>
      <c r="L66" s="32" t="s">
        <v>1</v>
      </c>
      <c r="M66" s="26">
        <f>+IF(L66=$F$1,$L$14,0)</f>
        <v>0</v>
      </c>
      <c r="N66" s="32" t="s">
        <v>1</v>
      </c>
      <c r="O66" s="26">
        <f>+IF(N66=$F$1,$N$14,0)</f>
        <v>0</v>
      </c>
      <c r="P66" s="32" t="s">
        <v>1</v>
      </c>
      <c r="Q66" s="26">
        <f>+IF(P66=$F$1,$N$14,0)</f>
        <v>0</v>
      </c>
      <c r="R66" s="32" t="s">
        <v>1</v>
      </c>
      <c r="S66" s="26">
        <f>+IF(R66=$F$1,$R$14,0)</f>
        <v>0</v>
      </c>
      <c r="T66" s="27">
        <f t="shared" si="3"/>
        <v>0</v>
      </c>
    </row>
    <row r="67" spans="1:20" ht="15" thickBot="1">
      <c r="A67" s="28">
        <v>52</v>
      </c>
      <c r="B67" s="29" t="s">
        <v>45</v>
      </c>
      <c r="C67" s="30">
        <v>1579.9</v>
      </c>
      <c r="D67" s="29" t="s">
        <v>46</v>
      </c>
      <c r="E67" s="31">
        <v>110900000</v>
      </c>
      <c r="F67" s="32" t="s">
        <v>1</v>
      </c>
      <c r="G67" s="26">
        <f>+IF(F67=$F$1,$F$14,0)</f>
        <v>0</v>
      </c>
      <c r="H67" s="32" t="s">
        <v>1</v>
      </c>
      <c r="I67" s="26">
        <f>+IF(H67=$F$1,$H$14,0)</f>
        <v>0</v>
      </c>
      <c r="J67" s="32" t="s">
        <v>1</v>
      </c>
      <c r="K67" s="26">
        <f>+IF(J67=$F$1,$J$14,0)</f>
        <v>0</v>
      </c>
      <c r="L67" s="32" t="s">
        <v>1</v>
      </c>
      <c r="M67" s="26">
        <f>+IF(L67=$F$1,$L$14,0)</f>
        <v>0</v>
      </c>
      <c r="N67" s="32" t="s">
        <v>1</v>
      </c>
      <c r="O67" s="26">
        <f>+IF(N67=$F$1,$N$14,0)</f>
        <v>0</v>
      </c>
      <c r="P67" s="32" t="s">
        <v>1</v>
      </c>
      <c r="Q67" s="26">
        <f>+IF(P67=$F$1,$N$14,0)</f>
        <v>0</v>
      </c>
      <c r="R67" s="32" t="s">
        <v>1</v>
      </c>
      <c r="S67" s="26">
        <f>+IF(R67=$F$1,$R$14,0)</f>
        <v>0</v>
      </c>
      <c r="T67" s="27">
        <f t="shared" si="3"/>
        <v>0</v>
      </c>
    </row>
    <row r="68" spans="1:20" ht="15" thickBot="1">
      <c r="A68" s="21">
        <v>53</v>
      </c>
      <c r="B68" s="29" t="s">
        <v>47</v>
      </c>
      <c r="C68" s="30">
        <v>1590.6</v>
      </c>
      <c r="D68" s="29" t="s">
        <v>48</v>
      </c>
      <c r="E68" s="31">
        <v>128600000</v>
      </c>
      <c r="F68" s="32" t="s">
        <v>1</v>
      </c>
      <c r="G68" s="26">
        <f>+IF(F68=$F$1,$F$14,0)</f>
        <v>0</v>
      </c>
      <c r="H68" s="32" t="s">
        <v>1</v>
      </c>
      <c r="I68" s="26">
        <f>+IF(H68=$F$1,$H$14,0)</f>
        <v>0</v>
      </c>
      <c r="J68" s="32" t="s">
        <v>1</v>
      </c>
      <c r="K68" s="26">
        <f>+IF(J68=$F$1,$J$14,0)</f>
        <v>0</v>
      </c>
      <c r="L68" s="32" t="s">
        <v>1</v>
      </c>
      <c r="M68" s="26">
        <f>+IF(L68=$F$1,$L$14,0)</f>
        <v>0</v>
      </c>
      <c r="N68" s="32" t="s">
        <v>1</v>
      </c>
      <c r="O68" s="26">
        <f>+IF(N68=$F$1,$N$14,0)</f>
        <v>0</v>
      </c>
      <c r="P68" s="32" t="s">
        <v>1</v>
      </c>
      <c r="Q68" s="26">
        <f>+IF(P68=$F$1,$N$14,0)</f>
        <v>0</v>
      </c>
      <c r="R68" s="32" t="s">
        <v>1</v>
      </c>
      <c r="S68" s="26">
        <f>+IF(R68=$F$1,$R$14,0)</f>
        <v>0</v>
      </c>
      <c r="T68" s="27">
        <f t="shared" si="3"/>
        <v>0</v>
      </c>
    </row>
    <row r="69" spans="1:20" ht="15" thickBot="1">
      <c r="A69" s="28">
        <v>54</v>
      </c>
      <c r="B69" s="29" t="s">
        <v>49</v>
      </c>
      <c r="C69" s="30">
        <v>1601.3</v>
      </c>
      <c r="D69" s="29" t="s">
        <v>50</v>
      </c>
      <c r="E69" s="31">
        <v>146300000</v>
      </c>
      <c r="F69" s="25" t="s">
        <v>38</v>
      </c>
      <c r="G69" s="26">
        <f>+IF(F69=$F$1,$F$14,0)</f>
        <v>0.2</v>
      </c>
      <c r="H69" s="25" t="s">
        <v>0</v>
      </c>
      <c r="I69" s="26">
        <f>+IF(H69=$F$1,$H$14,0)</f>
        <v>0.05</v>
      </c>
      <c r="J69" s="25" t="s">
        <v>0</v>
      </c>
      <c r="K69" s="26">
        <f>+IF(J69=$F$1,$J$14,0)</f>
        <v>0.2</v>
      </c>
      <c r="L69" s="25" t="s">
        <v>0</v>
      </c>
      <c r="M69" s="26">
        <f>+IF(L69=$F$1,$L$14,0)</f>
        <v>0.2</v>
      </c>
      <c r="N69" s="25" t="s">
        <v>0</v>
      </c>
      <c r="O69" s="26">
        <f>+IF(N69=$F$1,$N$14,0)</f>
        <v>0.1</v>
      </c>
      <c r="P69" s="25" t="s">
        <v>0</v>
      </c>
      <c r="Q69" s="26">
        <f>+IF(P69=$F$1,$N$14,0)</f>
        <v>0.1</v>
      </c>
      <c r="R69" s="32" t="s">
        <v>1</v>
      </c>
      <c r="S69" s="26">
        <f>+IF(R69=$F$1,$R$14,0)</f>
        <v>0</v>
      </c>
      <c r="T69" s="27">
        <f t="shared" si="3"/>
        <v>0.85</v>
      </c>
    </row>
    <row r="70" spans="1:20" ht="15" thickBot="1">
      <c r="A70" s="21">
        <v>55</v>
      </c>
      <c r="B70" s="29" t="s">
        <v>51</v>
      </c>
      <c r="C70" s="30">
        <v>1525</v>
      </c>
      <c r="D70" s="29" t="s">
        <v>52</v>
      </c>
      <c r="E70" s="31">
        <v>12000000</v>
      </c>
      <c r="F70" s="32" t="s">
        <v>38</v>
      </c>
      <c r="G70" s="26">
        <f>+IF(F70=$F$1,$F$14,0)</f>
        <v>0.2</v>
      </c>
      <c r="H70" s="32" t="s">
        <v>1</v>
      </c>
      <c r="I70" s="26">
        <f>+IF(H70=$F$1,$H$14,0)</f>
        <v>0</v>
      </c>
      <c r="J70" s="32" t="s">
        <v>1</v>
      </c>
      <c r="K70" s="26">
        <f>+IF(J70=$F$1,$J$14,0)</f>
        <v>0</v>
      </c>
      <c r="L70" s="32" t="s">
        <v>1</v>
      </c>
      <c r="M70" s="26">
        <f>+IF(L70=$F$1,$L$14,0)</f>
        <v>0</v>
      </c>
      <c r="N70" s="32" t="s">
        <v>1</v>
      </c>
      <c r="O70" s="26">
        <f>+IF(N70=$F$1,$N$14,0)</f>
        <v>0</v>
      </c>
      <c r="P70" s="32" t="s">
        <v>1</v>
      </c>
      <c r="Q70" s="26">
        <f>+IF(P70=$F$1,$N$14,0)</f>
        <v>0</v>
      </c>
      <c r="R70" s="32" t="s">
        <v>1</v>
      </c>
      <c r="S70" s="26">
        <f>+IF(R70=$F$1,$R$14,0)</f>
        <v>0</v>
      </c>
      <c r="T70" s="27">
        <f t="shared" si="3"/>
        <v>0.2</v>
      </c>
    </row>
    <row r="71" spans="1:20" ht="15" thickBot="1">
      <c r="A71" s="28">
        <v>56</v>
      </c>
      <c r="B71" s="29" t="s">
        <v>53</v>
      </c>
      <c r="C71" s="30">
        <v>1520</v>
      </c>
      <c r="D71" s="29" t="s">
        <v>54</v>
      </c>
      <c r="E71" s="31">
        <v>25000000</v>
      </c>
      <c r="F71" s="32" t="s">
        <v>1</v>
      </c>
      <c r="G71" s="26">
        <f>+IF(F71=$F$1,$F$14,0)</f>
        <v>0</v>
      </c>
      <c r="H71" s="32" t="s">
        <v>1</v>
      </c>
      <c r="I71" s="26">
        <f>+IF(H71=$F$1,$H$14,0)</f>
        <v>0</v>
      </c>
      <c r="J71" s="32" t="s">
        <v>1</v>
      </c>
      <c r="K71" s="26">
        <f>+IF(J71=$F$1,$J$14,0)</f>
        <v>0</v>
      </c>
      <c r="L71" s="32" t="s">
        <v>1</v>
      </c>
      <c r="M71" s="26">
        <f>+IF(L71=$F$1,$L$14,0)</f>
        <v>0</v>
      </c>
      <c r="N71" s="32" t="s">
        <v>1</v>
      </c>
      <c r="O71" s="26">
        <f>+IF(N71=$F$1,$N$14,0)</f>
        <v>0</v>
      </c>
      <c r="P71" s="32" t="s">
        <v>1</v>
      </c>
      <c r="Q71" s="26">
        <f>+IF(P71=$F$1,$N$14,0)</f>
        <v>0</v>
      </c>
      <c r="R71" s="32" t="s">
        <v>1</v>
      </c>
      <c r="S71" s="26">
        <f>+IF(R71=$F$1,$R$14,0)</f>
        <v>0</v>
      </c>
      <c r="T71" s="27">
        <f t="shared" si="3"/>
        <v>0</v>
      </c>
    </row>
    <row r="72" spans="1:20" ht="15" thickBot="1">
      <c r="A72" s="21">
        <v>57</v>
      </c>
      <c r="B72" s="29" t="s">
        <v>55</v>
      </c>
      <c r="C72" s="30">
        <v>1522</v>
      </c>
      <c r="D72" s="29" t="s">
        <v>56</v>
      </c>
      <c r="E72" s="31">
        <v>13000000</v>
      </c>
      <c r="F72" s="32" t="s">
        <v>1</v>
      </c>
      <c r="G72" s="26">
        <f>+IF(F72=$F$1,$F$14,0)</f>
        <v>0</v>
      </c>
      <c r="H72" s="32" t="s">
        <v>1</v>
      </c>
      <c r="I72" s="26">
        <f>+IF(H72=$F$1,$H$14,0)</f>
        <v>0</v>
      </c>
      <c r="J72" s="32" t="s">
        <v>1</v>
      </c>
      <c r="K72" s="26">
        <f>+IF(J72=$F$1,$J$14,0)</f>
        <v>0</v>
      </c>
      <c r="L72" s="32" t="s">
        <v>1</v>
      </c>
      <c r="M72" s="26">
        <f>+IF(L72=$F$1,$L$14,0)</f>
        <v>0</v>
      </c>
      <c r="N72" s="32" t="s">
        <v>1</v>
      </c>
      <c r="O72" s="26">
        <f>+IF(N72=$F$1,$N$14,0)</f>
        <v>0</v>
      </c>
      <c r="P72" s="32" t="s">
        <v>1</v>
      </c>
      <c r="Q72" s="26">
        <f>+IF(P72=$F$1,$N$14,0)</f>
        <v>0</v>
      </c>
      <c r="R72" s="32" t="s">
        <v>1</v>
      </c>
      <c r="S72" s="26">
        <f>+IF(R72=$F$1,$R$14,0)</f>
        <v>0</v>
      </c>
      <c r="T72" s="27">
        <f t="shared" si="3"/>
        <v>0</v>
      </c>
    </row>
    <row r="73" spans="1:20" ht="15" thickBot="1">
      <c r="A73" s="28">
        <v>58</v>
      </c>
      <c r="B73" s="29" t="s">
        <v>57</v>
      </c>
      <c r="C73" s="30">
        <v>1560</v>
      </c>
      <c r="D73" s="29" t="s">
        <v>58</v>
      </c>
      <c r="E73" s="31">
        <v>75000000</v>
      </c>
      <c r="F73" s="32" t="s">
        <v>1</v>
      </c>
      <c r="G73" s="26">
        <f>+IF(F73=$F$1,$F$14,0)</f>
        <v>0</v>
      </c>
      <c r="H73" s="32" t="s">
        <v>1</v>
      </c>
      <c r="I73" s="26">
        <f>+IF(H73=$F$1,$H$14,0)</f>
        <v>0</v>
      </c>
      <c r="J73" s="32" t="s">
        <v>1</v>
      </c>
      <c r="K73" s="26">
        <f>+IF(J73=$F$1,$J$14,0)</f>
        <v>0</v>
      </c>
      <c r="L73" s="32" t="s">
        <v>1</v>
      </c>
      <c r="M73" s="26">
        <f>+IF(L73=$F$1,$L$14,0)</f>
        <v>0</v>
      </c>
      <c r="N73" s="32" t="s">
        <v>1</v>
      </c>
      <c r="O73" s="26">
        <f>+IF(N73=$F$1,$N$14,0)</f>
        <v>0</v>
      </c>
      <c r="P73" s="32" t="s">
        <v>1</v>
      </c>
      <c r="Q73" s="26">
        <f>+IF(P73=$F$1,$N$14,0)</f>
        <v>0</v>
      </c>
      <c r="R73" s="32" t="s">
        <v>1</v>
      </c>
      <c r="S73" s="26">
        <f>+IF(R73=$F$1,$R$14,0)</f>
        <v>0</v>
      </c>
      <c r="T73" s="27">
        <f t="shared" si="3"/>
        <v>0</v>
      </c>
    </row>
    <row r="74" spans="1:20" ht="15" thickBot="1">
      <c r="A74" s="21">
        <v>59</v>
      </c>
      <c r="B74" s="29" t="s">
        <v>59</v>
      </c>
      <c r="C74" s="30">
        <v>1558.5</v>
      </c>
      <c r="D74" s="29" t="s">
        <v>60</v>
      </c>
      <c r="E74" s="31">
        <v>75500000</v>
      </c>
      <c r="F74" s="25" t="s">
        <v>38</v>
      </c>
      <c r="G74" s="26">
        <f>+IF(F74=$F$1,$F$14,0)</f>
        <v>0.2</v>
      </c>
      <c r="H74" s="25" t="s">
        <v>0</v>
      </c>
      <c r="I74" s="26">
        <f>+IF(H74=$F$1,$H$14,0)</f>
        <v>0.05</v>
      </c>
      <c r="J74" s="25" t="s">
        <v>0</v>
      </c>
      <c r="K74" s="26">
        <f>+IF(J74=$F$1,$J$14,0)</f>
        <v>0.2</v>
      </c>
      <c r="L74" s="25" t="s">
        <v>0</v>
      </c>
      <c r="M74" s="26">
        <f>+IF(L74=$F$1,$L$14,0)</f>
        <v>0.2</v>
      </c>
      <c r="N74" s="25" t="s">
        <v>0</v>
      </c>
      <c r="O74" s="26">
        <f>+IF(N74=$F$1,$N$14,0)</f>
        <v>0.1</v>
      </c>
      <c r="P74" s="25" t="s">
        <v>0</v>
      </c>
      <c r="Q74" s="26">
        <f>+IF(P74=$F$1,$N$14,0)</f>
        <v>0.1</v>
      </c>
      <c r="R74" s="32" t="s">
        <v>1</v>
      </c>
      <c r="S74" s="26">
        <f>+IF(R74=$F$1,$R$14,0)</f>
        <v>0</v>
      </c>
      <c r="T74" s="27">
        <f t="shared" si="3"/>
        <v>0.85</v>
      </c>
    </row>
    <row r="75" spans="1:20" ht="15" thickBot="1">
      <c r="A75" s="28">
        <v>60</v>
      </c>
      <c r="B75" s="29" t="s">
        <v>61</v>
      </c>
      <c r="C75" s="30">
        <v>1569.2</v>
      </c>
      <c r="D75" s="29" t="s">
        <v>62</v>
      </c>
      <c r="E75" s="31">
        <v>93200000</v>
      </c>
      <c r="F75" s="25" t="s">
        <v>38</v>
      </c>
      <c r="G75" s="26">
        <f>+IF(F75=$F$1,$F$14,0)</f>
        <v>0.2</v>
      </c>
      <c r="H75" s="25" t="s">
        <v>0</v>
      </c>
      <c r="I75" s="26">
        <f>+IF(H75=$F$1,$H$14,0)</f>
        <v>0.05</v>
      </c>
      <c r="J75" s="25" t="s">
        <v>0</v>
      </c>
      <c r="K75" s="26">
        <f>+IF(J75=$F$1,$J$14,0)</f>
        <v>0.2</v>
      </c>
      <c r="L75" s="25" t="s">
        <v>0</v>
      </c>
      <c r="M75" s="26">
        <f>+IF(L75=$F$1,$L$14,0)</f>
        <v>0.2</v>
      </c>
      <c r="N75" s="25" t="s">
        <v>0</v>
      </c>
      <c r="O75" s="26">
        <f>+IF(N75=$F$1,$N$14,0)</f>
        <v>0.1</v>
      </c>
      <c r="P75" s="25" t="s">
        <v>0</v>
      </c>
      <c r="Q75" s="26">
        <f>+IF(P75=$F$1,$N$14,0)</f>
        <v>0.1</v>
      </c>
      <c r="R75" s="32" t="s">
        <v>1</v>
      </c>
      <c r="S75" s="26">
        <f>+IF(R75=$F$1,$R$14,0)</f>
        <v>0</v>
      </c>
      <c r="T75" s="27">
        <f t="shared" si="3"/>
        <v>0.85</v>
      </c>
    </row>
    <row r="76" spans="1:20" ht="15" thickBot="1">
      <c r="A76" s="21">
        <v>61</v>
      </c>
      <c r="B76" s="29" t="s">
        <v>63</v>
      </c>
      <c r="C76" s="30">
        <v>1579.9</v>
      </c>
      <c r="D76" s="29" t="s">
        <v>64</v>
      </c>
      <c r="E76" s="31">
        <v>110900000</v>
      </c>
      <c r="F76" s="25" t="s">
        <v>38</v>
      </c>
      <c r="G76" s="26">
        <f>+IF(F76=$F$1,$F$14,0)</f>
        <v>0.2</v>
      </c>
      <c r="H76" s="25" t="s">
        <v>0</v>
      </c>
      <c r="I76" s="26">
        <f>+IF(H76=$F$1,$H$14,0)</f>
        <v>0.05</v>
      </c>
      <c r="J76" s="25" t="s">
        <v>0</v>
      </c>
      <c r="K76" s="26">
        <f>+IF(J76=$F$1,$J$14,0)</f>
        <v>0.2</v>
      </c>
      <c r="L76" s="25" t="s">
        <v>0</v>
      </c>
      <c r="M76" s="26">
        <f>+IF(L76=$F$1,$L$14,0)</f>
        <v>0.2</v>
      </c>
      <c r="N76" s="25" t="s">
        <v>0</v>
      </c>
      <c r="O76" s="26">
        <f>+IF(N76=$F$1,$N$14,0)</f>
        <v>0.1</v>
      </c>
      <c r="P76" s="25" t="s">
        <v>0</v>
      </c>
      <c r="Q76" s="26">
        <f>+IF(P76=$F$1,$N$14,0)</f>
        <v>0.1</v>
      </c>
      <c r="R76" s="32" t="s">
        <v>1</v>
      </c>
      <c r="S76" s="26">
        <f>+IF(R76=$F$1,$R$14,0)</f>
        <v>0</v>
      </c>
      <c r="T76" s="27">
        <f t="shared" si="3"/>
        <v>0.85</v>
      </c>
    </row>
    <row r="77" spans="1:20" ht="15" thickBot="1">
      <c r="A77" s="28">
        <v>62</v>
      </c>
      <c r="B77" s="29" t="s">
        <v>34</v>
      </c>
      <c r="C77" s="30">
        <v>1520</v>
      </c>
      <c r="D77" s="22" t="s">
        <v>35</v>
      </c>
      <c r="E77" s="31">
        <v>25000000</v>
      </c>
      <c r="F77" s="32" t="s">
        <v>1</v>
      </c>
      <c r="G77" s="26">
        <f>+IF(F77=$F$1,$F$14,0)</f>
        <v>0</v>
      </c>
      <c r="H77" s="32" t="s">
        <v>1</v>
      </c>
      <c r="I77" s="26">
        <f>+IF(H77=$F$1,$H$14,0)</f>
        <v>0</v>
      </c>
      <c r="J77" s="32" t="s">
        <v>1</v>
      </c>
      <c r="K77" s="26">
        <f>+IF(J77=$F$1,$J$14,0)</f>
        <v>0</v>
      </c>
      <c r="L77" s="32" t="s">
        <v>1</v>
      </c>
      <c r="M77" s="26">
        <f>+IF(L77=$F$1,$L$14,0)</f>
        <v>0</v>
      </c>
      <c r="N77" s="32" t="s">
        <v>1</v>
      </c>
      <c r="O77" s="26">
        <f>+IF(N77=$F$1,$N$14,0)</f>
        <v>0</v>
      </c>
      <c r="P77" s="32" t="s">
        <v>1</v>
      </c>
      <c r="Q77" s="26">
        <f>+IF(P77=$F$1,$N$14,0)</f>
        <v>0</v>
      </c>
      <c r="R77" s="32" t="s">
        <v>1</v>
      </c>
      <c r="S77" s="26">
        <f>+IF(R77=$F$1,$R$14,0)</f>
        <v>0</v>
      </c>
      <c r="T77" s="27">
        <f t="shared" ref="T77:T91" si="4">+G77+I77+K77+M77+O77+Q77+S77</f>
        <v>0</v>
      </c>
    </row>
    <row r="78" spans="1:20" ht="15" thickBot="1">
      <c r="A78" s="21">
        <v>63</v>
      </c>
      <c r="B78" s="29" t="s">
        <v>36</v>
      </c>
      <c r="C78" s="30">
        <v>1522</v>
      </c>
      <c r="D78" s="22" t="s">
        <v>37</v>
      </c>
      <c r="E78" s="31">
        <v>13000000</v>
      </c>
      <c r="F78" s="32" t="s">
        <v>38</v>
      </c>
      <c r="G78" s="26">
        <f>+IF(F78=$F$1,$F$14,0)</f>
        <v>0.2</v>
      </c>
      <c r="H78" s="32" t="s">
        <v>1</v>
      </c>
      <c r="I78" s="26">
        <f>+IF(H78=$F$1,$H$14,0)</f>
        <v>0</v>
      </c>
      <c r="J78" s="32" t="s">
        <v>0</v>
      </c>
      <c r="K78" s="26">
        <f>+IF(J78=$F$1,$J$14,0)</f>
        <v>0.2</v>
      </c>
      <c r="L78" s="32" t="s">
        <v>1</v>
      </c>
      <c r="M78" s="26">
        <f>+IF(L78=$F$1,$L$14,0)</f>
        <v>0</v>
      </c>
      <c r="N78" s="32" t="s">
        <v>1</v>
      </c>
      <c r="O78" s="26">
        <f>+IF(N78=$F$1,$N$14,0)</f>
        <v>0</v>
      </c>
      <c r="P78" s="32" t="s">
        <v>1</v>
      </c>
      <c r="Q78" s="26">
        <f>+IF(P78=$F$1,$N$14,0)</f>
        <v>0</v>
      </c>
      <c r="R78" s="32" t="s">
        <v>1</v>
      </c>
      <c r="S78" s="26">
        <f>+IF(R78=$F$1,$R$14,0)</f>
        <v>0</v>
      </c>
      <c r="T78" s="27">
        <f t="shared" si="4"/>
        <v>0.4</v>
      </c>
    </row>
    <row r="79" spans="1:20" ht="15" thickBot="1">
      <c r="A79" s="28">
        <v>64</v>
      </c>
      <c r="B79" s="29" t="s">
        <v>39</v>
      </c>
      <c r="C79" s="30">
        <v>1560</v>
      </c>
      <c r="D79" s="22" t="s">
        <v>40</v>
      </c>
      <c r="E79" s="31">
        <v>75000000</v>
      </c>
      <c r="F79" s="32" t="s">
        <v>1</v>
      </c>
      <c r="G79" s="26">
        <f>+IF(F79=$F$1,$F$14,0)</f>
        <v>0</v>
      </c>
      <c r="H79" s="32" t="s">
        <v>1</v>
      </c>
      <c r="I79" s="26">
        <f>+IF(H79=$F$1,$H$14,0)</f>
        <v>0</v>
      </c>
      <c r="J79" s="32" t="s">
        <v>1</v>
      </c>
      <c r="K79" s="26">
        <f>+IF(J79=$F$1,$J$14,0)</f>
        <v>0</v>
      </c>
      <c r="L79" s="32" t="s">
        <v>1</v>
      </c>
      <c r="M79" s="26">
        <f>+IF(L79=$F$1,$L$14,0)</f>
        <v>0</v>
      </c>
      <c r="N79" s="32" t="s">
        <v>1</v>
      </c>
      <c r="O79" s="26">
        <f>+IF(N79=$F$1,$N$14,0)</f>
        <v>0</v>
      </c>
      <c r="P79" s="32" t="s">
        <v>1</v>
      </c>
      <c r="Q79" s="26">
        <f>+IF(P79=$F$1,$N$14,0)</f>
        <v>0</v>
      </c>
      <c r="R79" s="32" t="s">
        <v>1</v>
      </c>
      <c r="S79" s="26">
        <f>+IF(R79=$F$1,$R$14,0)</f>
        <v>0</v>
      </c>
      <c r="T79" s="27">
        <f t="shared" si="4"/>
        <v>0</v>
      </c>
    </row>
    <row r="80" spans="1:20" ht="15" thickBot="1">
      <c r="A80" s="21">
        <v>65</v>
      </c>
      <c r="B80" s="29" t="s">
        <v>41</v>
      </c>
      <c r="C80" s="30">
        <v>1558.5</v>
      </c>
      <c r="D80" s="22" t="s">
        <v>42</v>
      </c>
      <c r="E80" s="31">
        <v>75500000</v>
      </c>
      <c r="F80" s="32" t="s">
        <v>1</v>
      </c>
      <c r="G80" s="26">
        <f>+IF(F80=$F$1,$F$14,0)</f>
        <v>0</v>
      </c>
      <c r="H80" s="32" t="s">
        <v>1</v>
      </c>
      <c r="I80" s="26">
        <f>+IF(H80=$F$1,$H$14,0)</f>
        <v>0</v>
      </c>
      <c r="J80" s="32" t="s">
        <v>1</v>
      </c>
      <c r="K80" s="26">
        <f>+IF(J80=$F$1,$J$14,0)</f>
        <v>0</v>
      </c>
      <c r="L80" s="32" t="s">
        <v>1</v>
      </c>
      <c r="M80" s="26">
        <f>+IF(L80=$F$1,$L$14,0)</f>
        <v>0</v>
      </c>
      <c r="N80" s="32" t="s">
        <v>1</v>
      </c>
      <c r="O80" s="26">
        <f>+IF(N80=$F$1,$N$14,0)</f>
        <v>0</v>
      </c>
      <c r="P80" s="32" t="s">
        <v>1</v>
      </c>
      <c r="Q80" s="26">
        <f>+IF(P80=$F$1,$N$14,0)</f>
        <v>0</v>
      </c>
      <c r="R80" s="32" t="s">
        <v>1</v>
      </c>
      <c r="S80" s="26">
        <f>+IF(R80=$F$1,$R$14,0)</f>
        <v>0</v>
      </c>
      <c r="T80" s="27">
        <f t="shared" si="4"/>
        <v>0</v>
      </c>
    </row>
    <row r="81" spans="1:20" ht="15" thickBot="1">
      <c r="A81" s="28">
        <v>66</v>
      </c>
      <c r="B81" s="29" t="s">
        <v>43</v>
      </c>
      <c r="C81" s="30">
        <v>1569.2</v>
      </c>
      <c r="D81" s="22" t="s">
        <v>44</v>
      </c>
      <c r="E81" s="31">
        <v>93200000</v>
      </c>
      <c r="F81" s="32" t="s">
        <v>1</v>
      </c>
      <c r="G81" s="26">
        <f>+IF(F81=$F$1,$F$14,0)</f>
        <v>0</v>
      </c>
      <c r="H81" s="32" t="s">
        <v>1</v>
      </c>
      <c r="I81" s="26">
        <f>+IF(H81=$F$1,$H$14,0)</f>
        <v>0</v>
      </c>
      <c r="J81" s="32" t="s">
        <v>1</v>
      </c>
      <c r="K81" s="26">
        <f>+IF(J81=$F$1,$J$14,0)</f>
        <v>0</v>
      </c>
      <c r="L81" s="32" t="s">
        <v>1</v>
      </c>
      <c r="M81" s="26">
        <f>+IF(L81=$F$1,$L$14,0)</f>
        <v>0</v>
      </c>
      <c r="N81" s="32" t="s">
        <v>1</v>
      </c>
      <c r="O81" s="26">
        <f>+IF(N81=$F$1,$N$14,0)</f>
        <v>0</v>
      </c>
      <c r="P81" s="32" t="s">
        <v>1</v>
      </c>
      <c r="Q81" s="26">
        <f>+IF(P81=$F$1,$N$14,0)</f>
        <v>0</v>
      </c>
      <c r="R81" s="32" t="s">
        <v>1</v>
      </c>
      <c r="S81" s="26">
        <f>+IF(R81=$F$1,$R$14,0)</f>
        <v>0</v>
      </c>
      <c r="T81" s="27">
        <f t="shared" si="4"/>
        <v>0</v>
      </c>
    </row>
    <row r="82" spans="1:20" ht="15" thickBot="1">
      <c r="A82" s="21">
        <v>67</v>
      </c>
      <c r="B82" s="29" t="s">
        <v>45</v>
      </c>
      <c r="C82" s="30">
        <v>1579.9</v>
      </c>
      <c r="D82" s="29" t="s">
        <v>46</v>
      </c>
      <c r="E82" s="31">
        <v>110900000</v>
      </c>
      <c r="F82" s="32" t="s">
        <v>1</v>
      </c>
      <c r="G82" s="26">
        <f>+IF(F82=$F$1,$F$14,0)</f>
        <v>0</v>
      </c>
      <c r="H82" s="32" t="s">
        <v>1</v>
      </c>
      <c r="I82" s="26">
        <f>+IF(H82=$F$1,$H$14,0)</f>
        <v>0</v>
      </c>
      <c r="J82" s="32" t="s">
        <v>1</v>
      </c>
      <c r="K82" s="26">
        <f>+IF(J82=$F$1,$J$14,0)</f>
        <v>0</v>
      </c>
      <c r="L82" s="32" t="s">
        <v>1</v>
      </c>
      <c r="M82" s="26">
        <f>+IF(L82=$F$1,$L$14,0)</f>
        <v>0</v>
      </c>
      <c r="N82" s="32" t="s">
        <v>1</v>
      </c>
      <c r="O82" s="26">
        <f>+IF(N82=$F$1,$N$14,0)</f>
        <v>0</v>
      </c>
      <c r="P82" s="32" t="s">
        <v>1</v>
      </c>
      <c r="Q82" s="26">
        <f>+IF(P82=$F$1,$N$14,0)</f>
        <v>0</v>
      </c>
      <c r="R82" s="32" t="s">
        <v>1</v>
      </c>
      <c r="S82" s="26">
        <f>+IF(R82=$F$1,$R$14,0)</f>
        <v>0</v>
      </c>
      <c r="T82" s="27">
        <f t="shared" si="4"/>
        <v>0</v>
      </c>
    </row>
    <row r="83" spans="1:20" ht="15" thickBot="1">
      <c r="A83" s="28">
        <v>68</v>
      </c>
      <c r="B83" s="29" t="s">
        <v>47</v>
      </c>
      <c r="C83" s="30">
        <v>1590.6</v>
      </c>
      <c r="D83" s="29" t="s">
        <v>48</v>
      </c>
      <c r="E83" s="31">
        <v>128600000</v>
      </c>
      <c r="F83" s="32" t="s">
        <v>1</v>
      </c>
      <c r="G83" s="26">
        <f>+IF(F83=$F$1,$F$14,0)</f>
        <v>0</v>
      </c>
      <c r="H83" s="32" t="s">
        <v>1</v>
      </c>
      <c r="I83" s="26">
        <f>+IF(H83=$F$1,$H$14,0)</f>
        <v>0</v>
      </c>
      <c r="J83" s="32" t="s">
        <v>1</v>
      </c>
      <c r="K83" s="26">
        <f>+IF(J83=$F$1,$J$14,0)</f>
        <v>0</v>
      </c>
      <c r="L83" s="32" t="s">
        <v>1</v>
      </c>
      <c r="M83" s="26">
        <f>+IF(L83=$F$1,$L$14,0)</f>
        <v>0</v>
      </c>
      <c r="N83" s="32" t="s">
        <v>1</v>
      </c>
      <c r="O83" s="26">
        <f>+IF(N83=$F$1,$N$14,0)</f>
        <v>0</v>
      </c>
      <c r="P83" s="32" t="s">
        <v>1</v>
      </c>
      <c r="Q83" s="26">
        <f>+IF(P83=$F$1,$N$14,0)</f>
        <v>0</v>
      </c>
      <c r="R83" s="32" t="s">
        <v>1</v>
      </c>
      <c r="S83" s="26">
        <f>+IF(R83=$F$1,$R$14,0)</f>
        <v>0</v>
      </c>
      <c r="T83" s="27">
        <f t="shared" si="4"/>
        <v>0</v>
      </c>
    </row>
    <row r="84" spans="1:20" ht="15" thickBot="1">
      <c r="A84" s="21">
        <v>69</v>
      </c>
      <c r="B84" s="29" t="s">
        <v>49</v>
      </c>
      <c r="C84" s="30">
        <v>1601.3</v>
      </c>
      <c r="D84" s="29" t="s">
        <v>50</v>
      </c>
      <c r="E84" s="31">
        <v>146300000</v>
      </c>
      <c r="F84" s="25" t="s">
        <v>38</v>
      </c>
      <c r="G84" s="26">
        <f>+IF(F84=$F$1,$F$14,0)</f>
        <v>0.2</v>
      </c>
      <c r="H84" s="25" t="s">
        <v>0</v>
      </c>
      <c r="I84" s="26">
        <f>+IF(H84=$F$1,$H$14,0)</f>
        <v>0.05</v>
      </c>
      <c r="J84" s="25" t="s">
        <v>0</v>
      </c>
      <c r="K84" s="26">
        <f>+IF(J84=$F$1,$J$14,0)</f>
        <v>0.2</v>
      </c>
      <c r="L84" s="25" t="s">
        <v>0</v>
      </c>
      <c r="M84" s="26">
        <f>+IF(L84=$F$1,$L$14,0)</f>
        <v>0.2</v>
      </c>
      <c r="N84" s="25" t="s">
        <v>0</v>
      </c>
      <c r="O84" s="26">
        <f>+IF(N84=$F$1,$N$14,0)</f>
        <v>0.1</v>
      </c>
      <c r="P84" s="25" t="s">
        <v>0</v>
      </c>
      <c r="Q84" s="26">
        <f>+IF(P84=$F$1,$N$14,0)</f>
        <v>0.1</v>
      </c>
      <c r="R84" s="32" t="s">
        <v>1</v>
      </c>
      <c r="S84" s="26">
        <f>+IF(R84=$F$1,$R$14,0)</f>
        <v>0</v>
      </c>
      <c r="T84" s="27">
        <f t="shared" si="4"/>
        <v>0.85</v>
      </c>
    </row>
    <row r="85" spans="1:20" ht="15" thickBot="1">
      <c r="A85" s="28">
        <v>70</v>
      </c>
      <c r="B85" s="29" t="s">
        <v>51</v>
      </c>
      <c r="C85" s="30">
        <v>1525</v>
      </c>
      <c r="D85" s="29" t="s">
        <v>52</v>
      </c>
      <c r="E85" s="31">
        <v>12000000</v>
      </c>
      <c r="F85" s="32" t="s">
        <v>38</v>
      </c>
      <c r="G85" s="26">
        <f>+IF(F85=$F$1,$F$14,0)</f>
        <v>0.2</v>
      </c>
      <c r="H85" s="32" t="s">
        <v>1</v>
      </c>
      <c r="I85" s="26">
        <f>+IF(H85=$F$1,$H$14,0)</f>
        <v>0</v>
      </c>
      <c r="J85" s="32" t="s">
        <v>1</v>
      </c>
      <c r="K85" s="26">
        <f>+IF(J85=$F$1,$J$14,0)</f>
        <v>0</v>
      </c>
      <c r="L85" s="32" t="s">
        <v>1</v>
      </c>
      <c r="M85" s="26">
        <f>+IF(L85=$F$1,$L$14,0)</f>
        <v>0</v>
      </c>
      <c r="N85" s="32" t="s">
        <v>1</v>
      </c>
      <c r="O85" s="26">
        <f>+IF(N85=$F$1,$N$14,0)</f>
        <v>0</v>
      </c>
      <c r="P85" s="32" t="s">
        <v>1</v>
      </c>
      <c r="Q85" s="26">
        <f>+IF(P85=$F$1,$N$14,0)</f>
        <v>0</v>
      </c>
      <c r="R85" s="32" t="s">
        <v>1</v>
      </c>
      <c r="S85" s="26">
        <f>+IF(R85=$F$1,$R$14,0)</f>
        <v>0</v>
      </c>
      <c r="T85" s="27">
        <f t="shared" si="4"/>
        <v>0.2</v>
      </c>
    </row>
    <row r="86" spans="1:20" ht="15" thickBot="1">
      <c r="A86" s="21">
        <v>71</v>
      </c>
      <c r="B86" s="29" t="s">
        <v>53</v>
      </c>
      <c r="C86" s="30">
        <v>1520</v>
      </c>
      <c r="D86" s="29" t="s">
        <v>54</v>
      </c>
      <c r="E86" s="31">
        <v>25000000</v>
      </c>
      <c r="F86" s="32" t="s">
        <v>1</v>
      </c>
      <c r="G86" s="26">
        <f>+IF(F86=$F$1,$F$14,0)</f>
        <v>0</v>
      </c>
      <c r="H86" s="32" t="s">
        <v>1</v>
      </c>
      <c r="I86" s="26">
        <f>+IF(H86=$F$1,$H$14,0)</f>
        <v>0</v>
      </c>
      <c r="J86" s="32" t="s">
        <v>1</v>
      </c>
      <c r="K86" s="26">
        <f>+IF(J86=$F$1,$J$14,0)</f>
        <v>0</v>
      </c>
      <c r="L86" s="32" t="s">
        <v>1</v>
      </c>
      <c r="M86" s="26">
        <f>+IF(L86=$F$1,$L$14,0)</f>
        <v>0</v>
      </c>
      <c r="N86" s="32" t="s">
        <v>1</v>
      </c>
      <c r="O86" s="26">
        <f>+IF(N86=$F$1,$N$14,0)</f>
        <v>0</v>
      </c>
      <c r="P86" s="32" t="s">
        <v>1</v>
      </c>
      <c r="Q86" s="26">
        <f>+IF(P86=$F$1,$N$14,0)</f>
        <v>0</v>
      </c>
      <c r="R86" s="32" t="s">
        <v>1</v>
      </c>
      <c r="S86" s="26">
        <f>+IF(R86=$F$1,$R$14,0)</f>
        <v>0</v>
      </c>
      <c r="T86" s="27">
        <f t="shared" si="4"/>
        <v>0</v>
      </c>
    </row>
    <row r="87" spans="1:20" ht="15" thickBot="1">
      <c r="A87" s="28">
        <v>72</v>
      </c>
      <c r="B87" s="29" t="s">
        <v>55</v>
      </c>
      <c r="C87" s="30">
        <v>1522</v>
      </c>
      <c r="D87" s="29" t="s">
        <v>56</v>
      </c>
      <c r="E87" s="31">
        <v>13000000</v>
      </c>
      <c r="F87" s="32" t="s">
        <v>1</v>
      </c>
      <c r="G87" s="26">
        <f>+IF(F87=$F$1,$F$14,0)</f>
        <v>0</v>
      </c>
      <c r="H87" s="32" t="s">
        <v>1</v>
      </c>
      <c r="I87" s="26">
        <f>+IF(H87=$F$1,$H$14,0)</f>
        <v>0</v>
      </c>
      <c r="J87" s="32" t="s">
        <v>1</v>
      </c>
      <c r="K87" s="26">
        <f>+IF(J87=$F$1,$J$14,0)</f>
        <v>0</v>
      </c>
      <c r="L87" s="32" t="s">
        <v>1</v>
      </c>
      <c r="M87" s="26">
        <f>+IF(L87=$F$1,$L$14,0)</f>
        <v>0</v>
      </c>
      <c r="N87" s="32" t="s">
        <v>1</v>
      </c>
      <c r="O87" s="26">
        <f>+IF(N87=$F$1,$N$14,0)</f>
        <v>0</v>
      </c>
      <c r="P87" s="32" t="s">
        <v>1</v>
      </c>
      <c r="Q87" s="26">
        <f>+IF(P87=$F$1,$N$14,0)</f>
        <v>0</v>
      </c>
      <c r="R87" s="32" t="s">
        <v>1</v>
      </c>
      <c r="S87" s="26">
        <f>+IF(R87=$F$1,$R$14,0)</f>
        <v>0</v>
      </c>
      <c r="T87" s="27">
        <f t="shared" si="4"/>
        <v>0</v>
      </c>
    </row>
    <row r="88" spans="1:20" ht="15" thickBot="1">
      <c r="A88" s="21">
        <v>73</v>
      </c>
      <c r="B88" s="29" t="s">
        <v>57</v>
      </c>
      <c r="C88" s="30">
        <v>1560</v>
      </c>
      <c r="D88" s="29" t="s">
        <v>58</v>
      </c>
      <c r="E88" s="31">
        <v>75000000</v>
      </c>
      <c r="F88" s="32" t="s">
        <v>1</v>
      </c>
      <c r="G88" s="26">
        <f>+IF(F88=$F$1,$F$14,0)</f>
        <v>0</v>
      </c>
      <c r="H88" s="32" t="s">
        <v>1</v>
      </c>
      <c r="I88" s="26">
        <f>+IF(H88=$F$1,$H$14,0)</f>
        <v>0</v>
      </c>
      <c r="J88" s="32" t="s">
        <v>1</v>
      </c>
      <c r="K88" s="26">
        <f>+IF(J88=$F$1,$J$14,0)</f>
        <v>0</v>
      </c>
      <c r="L88" s="32" t="s">
        <v>1</v>
      </c>
      <c r="M88" s="26">
        <f>+IF(L88=$F$1,$L$14,0)</f>
        <v>0</v>
      </c>
      <c r="N88" s="32" t="s">
        <v>1</v>
      </c>
      <c r="O88" s="26">
        <f>+IF(N88=$F$1,$N$14,0)</f>
        <v>0</v>
      </c>
      <c r="P88" s="32" t="s">
        <v>1</v>
      </c>
      <c r="Q88" s="26">
        <f>+IF(P88=$F$1,$N$14,0)</f>
        <v>0</v>
      </c>
      <c r="R88" s="32" t="s">
        <v>1</v>
      </c>
      <c r="S88" s="26">
        <f>+IF(R88=$F$1,$R$14,0)</f>
        <v>0</v>
      </c>
      <c r="T88" s="27">
        <f t="shared" si="4"/>
        <v>0</v>
      </c>
    </row>
    <row r="89" spans="1:20" ht="15" thickBot="1">
      <c r="A89" s="28">
        <v>74</v>
      </c>
      <c r="B89" s="29" t="s">
        <v>59</v>
      </c>
      <c r="C89" s="30">
        <v>1558.5</v>
      </c>
      <c r="D89" s="29" t="s">
        <v>60</v>
      </c>
      <c r="E89" s="31">
        <v>75500000</v>
      </c>
      <c r="F89" s="25" t="s">
        <v>38</v>
      </c>
      <c r="G89" s="26">
        <f>+IF(F89=$F$1,$F$14,0)</f>
        <v>0.2</v>
      </c>
      <c r="H89" s="25" t="s">
        <v>0</v>
      </c>
      <c r="I89" s="26">
        <f>+IF(H89=$F$1,$H$14,0)</f>
        <v>0.05</v>
      </c>
      <c r="J89" s="25" t="s">
        <v>0</v>
      </c>
      <c r="K89" s="26">
        <f>+IF(J89=$F$1,$J$14,0)</f>
        <v>0.2</v>
      </c>
      <c r="L89" s="25" t="s">
        <v>0</v>
      </c>
      <c r="M89" s="26">
        <f>+IF(L89=$F$1,$L$14,0)</f>
        <v>0.2</v>
      </c>
      <c r="N89" s="25" t="s">
        <v>0</v>
      </c>
      <c r="O89" s="26">
        <f>+IF(N89=$F$1,$N$14,0)</f>
        <v>0.1</v>
      </c>
      <c r="P89" s="25" t="s">
        <v>0</v>
      </c>
      <c r="Q89" s="26">
        <f>+IF(P89=$F$1,$N$14,0)</f>
        <v>0.1</v>
      </c>
      <c r="R89" s="32" t="s">
        <v>1</v>
      </c>
      <c r="S89" s="26">
        <f>+IF(R89=$F$1,$R$14,0)</f>
        <v>0</v>
      </c>
      <c r="T89" s="27">
        <f t="shared" si="4"/>
        <v>0.85</v>
      </c>
    </row>
    <row r="90" spans="1:20" ht="15" thickBot="1">
      <c r="A90" s="21">
        <v>75</v>
      </c>
      <c r="B90" s="29" t="s">
        <v>61</v>
      </c>
      <c r="C90" s="30">
        <v>1569.2</v>
      </c>
      <c r="D90" s="29" t="s">
        <v>62</v>
      </c>
      <c r="E90" s="31">
        <v>93200000</v>
      </c>
      <c r="F90" s="25" t="s">
        <v>38</v>
      </c>
      <c r="G90" s="26">
        <f>+IF(F90=$F$1,$F$14,0)</f>
        <v>0.2</v>
      </c>
      <c r="H90" s="25" t="s">
        <v>0</v>
      </c>
      <c r="I90" s="26">
        <f>+IF(H90=$F$1,$H$14,0)</f>
        <v>0.05</v>
      </c>
      <c r="J90" s="25" t="s">
        <v>0</v>
      </c>
      <c r="K90" s="26">
        <f>+IF(J90=$F$1,$J$14,0)</f>
        <v>0.2</v>
      </c>
      <c r="L90" s="25" t="s">
        <v>0</v>
      </c>
      <c r="M90" s="26">
        <f>+IF(L90=$F$1,$L$14,0)</f>
        <v>0.2</v>
      </c>
      <c r="N90" s="25" t="s">
        <v>0</v>
      </c>
      <c r="O90" s="26">
        <f>+IF(N90=$F$1,$N$14,0)</f>
        <v>0.1</v>
      </c>
      <c r="P90" s="25" t="s">
        <v>0</v>
      </c>
      <c r="Q90" s="26">
        <f>+IF(P90=$F$1,$N$14,0)</f>
        <v>0.1</v>
      </c>
      <c r="R90" s="32" t="s">
        <v>1</v>
      </c>
      <c r="S90" s="26">
        <f>+IF(R90=$F$1,$R$14,0)</f>
        <v>0</v>
      </c>
      <c r="T90" s="27">
        <f t="shared" si="4"/>
        <v>0.85</v>
      </c>
    </row>
    <row r="91" spans="1:20" ht="15" thickBot="1">
      <c r="A91" s="28">
        <v>76</v>
      </c>
      <c r="B91" s="29" t="s">
        <v>63</v>
      </c>
      <c r="C91" s="30">
        <v>1579.9</v>
      </c>
      <c r="D91" s="29" t="s">
        <v>64</v>
      </c>
      <c r="E91" s="31">
        <v>110900000</v>
      </c>
      <c r="F91" s="25" t="s">
        <v>38</v>
      </c>
      <c r="G91" s="26">
        <f>+IF(F91=$F$1,$F$14,0)</f>
        <v>0.2</v>
      </c>
      <c r="H91" s="25" t="s">
        <v>0</v>
      </c>
      <c r="I91" s="26">
        <f>+IF(H91=$F$1,$H$14,0)</f>
        <v>0.05</v>
      </c>
      <c r="J91" s="25" t="s">
        <v>0</v>
      </c>
      <c r="K91" s="26">
        <f>+IF(J91=$F$1,$J$14,0)</f>
        <v>0.2</v>
      </c>
      <c r="L91" s="25" t="s">
        <v>0</v>
      </c>
      <c r="M91" s="26">
        <f>+IF(L91=$F$1,$L$14,0)</f>
        <v>0.2</v>
      </c>
      <c r="N91" s="25" t="s">
        <v>0</v>
      </c>
      <c r="O91" s="26">
        <f>+IF(N91=$F$1,$N$14,0)</f>
        <v>0.1</v>
      </c>
      <c r="P91" s="25" t="s">
        <v>0</v>
      </c>
      <c r="Q91" s="26">
        <f>+IF(P91=$F$1,$N$14,0)</f>
        <v>0.1</v>
      </c>
      <c r="R91" s="32" t="s">
        <v>1</v>
      </c>
      <c r="S91" s="26">
        <f>+IF(R91=$F$1,$R$14,0)</f>
        <v>0</v>
      </c>
      <c r="T91" s="27">
        <f t="shared" si="4"/>
        <v>0.85</v>
      </c>
    </row>
    <row r="92" spans="1:20" ht="15" thickBot="1">
      <c r="A92" s="21">
        <v>77</v>
      </c>
      <c r="B92" s="29" t="s">
        <v>34</v>
      </c>
      <c r="C92" s="30">
        <v>1520</v>
      </c>
      <c r="D92" s="22" t="s">
        <v>35</v>
      </c>
      <c r="E92" s="31">
        <v>25000000</v>
      </c>
      <c r="F92" s="32" t="s">
        <v>1</v>
      </c>
      <c r="G92" s="26">
        <f>+IF(F92=$F$1,$F$14,0)</f>
        <v>0</v>
      </c>
      <c r="H92" s="32" t="s">
        <v>1</v>
      </c>
      <c r="I92" s="26">
        <f>+IF(H92=$F$1,$H$14,0)</f>
        <v>0</v>
      </c>
      <c r="J92" s="32" t="s">
        <v>1</v>
      </c>
      <c r="K92" s="26">
        <f>+IF(J92=$F$1,$J$14,0)</f>
        <v>0</v>
      </c>
      <c r="L92" s="32" t="s">
        <v>1</v>
      </c>
      <c r="M92" s="26">
        <f>+IF(L92=$F$1,$L$14,0)</f>
        <v>0</v>
      </c>
      <c r="N92" s="32" t="s">
        <v>1</v>
      </c>
      <c r="O92" s="26">
        <f>+IF(N92=$F$1,$N$14,0)</f>
        <v>0</v>
      </c>
      <c r="P92" s="32" t="s">
        <v>1</v>
      </c>
      <c r="Q92" s="26">
        <f>+IF(P92=$F$1,$N$14,0)</f>
        <v>0</v>
      </c>
      <c r="R92" s="32" t="s">
        <v>1</v>
      </c>
      <c r="S92" s="26">
        <f>+IF(R92=$F$1,$R$14,0)</f>
        <v>0</v>
      </c>
      <c r="T92" s="27">
        <f t="shared" ref="T92:T106" si="5">+G92+I92+K92+M92+O92+Q92+S92</f>
        <v>0</v>
      </c>
    </row>
    <row r="93" spans="1:20" ht="15" thickBot="1">
      <c r="A93" s="28">
        <v>78</v>
      </c>
      <c r="B93" s="29" t="s">
        <v>36</v>
      </c>
      <c r="C93" s="30">
        <v>1522</v>
      </c>
      <c r="D93" s="22" t="s">
        <v>37</v>
      </c>
      <c r="E93" s="31">
        <v>13000000</v>
      </c>
      <c r="F93" s="32" t="s">
        <v>38</v>
      </c>
      <c r="G93" s="26">
        <f>+IF(F93=$F$1,$F$14,0)</f>
        <v>0.2</v>
      </c>
      <c r="H93" s="32" t="s">
        <v>1</v>
      </c>
      <c r="I93" s="26">
        <f>+IF(H93=$F$1,$H$14,0)</f>
        <v>0</v>
      </c>
      <c r="J93" s="32" t="s">
        <v>0</v>
      </c>
      <c r="K93" s="26">
        <f>+IF(J93=$F$1,$J$14,0)</f>
        <v>0.2</v>
      </c>
      <c r="L93" s="32" t="s">
        <v>1</v>
      </c>
      <c r="M93" s="26">
        <f>+IF(L93=$F$1,$L$14,0)</f>
        <v>0</v>
      </c>
      <c r="N93" s="32" t="s">
        <v>1</v>
      </c>
      <c r="O93" s="26">
        <f>+IF(N93=$F$1,$N$14,0)</f>
        <v>0</v>
      </c>
      <c r="P93" s="32" t="s">
        <v>1</v>
      </c>
      <c r="Q93" s="26">
        <f>+IF(P93=$F$1,$N$14,0)</f>
        <v>0</v>
      </c>
      <c r="R93" s="32" t="s">
        <v>1</v>
      </c>
      <c r="S93" s="26">
        <f>+IF(R93=$F$1,$R$14,0)</f>
        <v>0</v>
      </c>
      <c r="T93" s="27">
        <f t="shared" si="5"/>
        <v>0.4</v>
      </c>
    </row>
    <row r="94" spans="1:20" ht="15" thickBot="1">
      <c r="A94" s="21">
        <v>79</v>
      </c>
      <c r="B94" s="29" t="s">
        <v>39</v>
      </c>
      <c r="C94" s="30">
        <v>1560</v>
      </c>
      <c r="D94" s="22" t="s">
        <v>40</v>
      </c>
      <c r="E94" s="31">
        <v>75000000</v>
      </c>
      <c r="F94" s="32" t="s">
        <v>1</v>
      </c>
      <c r="G94" s="26">
        <f>+IF(F94=$F$1,$F$14,0)</f>
        <v>0</v>
      </c>
      <c r="H94" s="32" t="s">
        <v>1</v>
      </c>
      <c r="I94" s="26">
        <f>+IF(H94=$F$1,$H$14,0)</f>
        <v>0</v>
      </c>
      <c r="J94" s="32" t="s">
        <v>1</v>
      </c>
      <c r="K94" s="26">
        <f>+IF(J94=$F$1,$J$14,0)</f>
        <v>0</v>
      </c>
      <c r="L94" s="32" t="s">
        <v>1</v>
      </c>
      <c r="M94" s="26">
        <f>+IF(L94=$F$1,$L$14,0)</f>
        <v>0</v>
      </c>
      <c r="N94" s="32" t="s">
        <v>1</v>
      </c>
      <c r="O94" s="26">
        <f>+IF(N94=$F$1,$N$14,0)</f>
        <v>0</v>
      </c>
      <c r="P94" s="32" t="s">
        <v>1</v>
      </c>
      <c r="Q94" s="26">
        <f>+IF(P94=$F$1,$N$14,0)</f>
        <v>0</v>
      </c>
      <c r="R94" s="32" t="s">
        <v>1</v>
      </c>
      <c r="S94" s="26">
        <f>+IF(R94=$F$1,$R$14,0)</f>
        <v>0</v>
      </c>
      <c r="T94" s="27">
        <f t="shared" si="5"/>
        <v>0</v>
      </c>
    </row>
    <row r="95" spans="1:20" ht="15" thickBot="1">
      <c r="A95" s="28">
        <v>80</v>
      </c>
      <c r="B95" s="29" t="s">
        <v>41</v>
      </c>
      <c r="C95" s="30">
        <v>1558.5</v>
      </c>
      <c r="D95" s="22" t="s">
        <v>42</v>
      </c>
      <c r="E95" s="31">
        <v>75500000</v>
      </c>
      <c r="F95" s="32" t="s">
        <v>1</v>
      </c>
      <c r="G95" s="26">
        <f>+IF(F95=$F$1,$F$14,0)</f>
        <v>0</v>
      </c>
      <c r="H95" s="32" t="s">
        <v>1</v>
      </c>
      <c r="I95" s="26">
        <f>+IF(H95=$F$1,$H$14,0)</f>
        <v>0</v>
      </c>
      <c r="J95" s="32" t="s">
        <v>1</v>
      </c>
      <c r="K95" s="26">
        <f>+IF(J95=$F$1,$J$14,0)</f>
        <v>0</v>
      </c>
      <c r="L95" s="32" t="s">
        <v>1</v>
      </c>
      <c r="M95" s="26">
        <f>+IF(L95=$F$1,$L$14,0)</f>
        <v>0</v>
      </c>
      <c r="N95" s="32" t="s">
        <v>1</v>
      </c>
      <c r="O95" s="26">
        <f>+IF(N95=$F$1,$N$14,0)</f>
        <v>0</v>
      </c>
      <c r="P95" s="32" t="s">
        <v>1</v>
      </c>
      <c r="Q95" s="26">
        <f>+IF(P95=$F$1,$N$14,0)</f>
        <v>0</v>
      </c>
      <c r="R95" s="32" t="s">
        <v>1</v>
      </c>
      <c r="S95" s="26">
        <f>+IF(R95=$F$1,$R$14,0)</f>
        <v>0</v>
      </c>
      <c r="T95" s="27">
        <f t="shared" si="5"/>
        <v>0</v>
      </c>
    </row>
    <row r="96" spans="1:20" ht="15" thickBot="1">
      <c r="A96" s="21">
        <v>81</v>
      </c>
      <c r="B96" s="29" t="s">
        <v>43</v>
      </c>
      <c r="C96" s="30">
        <v>1569.2</v>
      </c>
      <c r="D96" s="22" t="s">
        <v>44</v>
      </c>
      <c r="E96" s="31">
        <v>93200000</v>
      </c>
      <c r="F96" s="32" t="s">
        <v>1</v>
      </c>
      <c r="G96" s="26">
        <f>+IF(F96=$F$1,$F$14,0)</f>
        <v>0</v>
      </c>
      <c r="H96" s="32" t="s">
        <v>1</v>
      </c>
      <c r="I96" s="26">
        <f>+IF(H96=$F$1,$H$14,0)</f>
        <v>0</v>
      </c>
      <c r="J96" s="32" t="s">
        <v>1</v>
      </c>
      <c r="K96" s="26">
        <f>+IF(J96=$F$1,$J$14,0)</f>
        <v>0</v>
      </c>
      <c r="L96" s="32" t="s">
        <v>1</v>
      </c>
      <c r="M96" s="26">
        <f>+IF(L96=$F$1,$L$14,0)</f>
        <v>0</v>
      </c>
      <c r="N96" s="32" t="s">
        <v>1</v>
      </c>
      <c r="O96" s="26">
        <f>+IF(N96=$F$1,$N$14,0)</f>
        <v>0</v>
      </c>
      <c r="P96" s="32" t="s">
        <v>1</v>
      </c>
      <c r="Q96" s="26">
        <f>+IF(P96=$F$1,$N$14,0)</f>
        <v>0</v>
      </c>
      <c r="R96" s="32" t="s">
        <v>1</v>
      </c>
      <c r="S96" s="26">
        <f>+IF(R96=$F$1,$R$14,0)</f>
        <v>0</v>
      </c>
      <c r="T96" s="27">
        <f t="shared" si="5"/>
        <v>0</v>
      </c>
    </row>
    <row r="97" spans="1:20" ht="15" thickBot="1">
      <c r="A97" s="28">
        <v>82</v>
      </c>
      <c r="B97" s="29" t="s">
        <v>45</v>
      </c>
      <c r="C97" s="30">
        <v>1579.9</v>
      </c>
      <c r="D97" s="29" t="s">
        <v>46</v>
      </c>
      <c r="E97" s="31">
        <v>110900000</v>
      </c>
      <c r="F97" s="32" t="s">
        <v>1</v>
      </c>
      <c r="G97" s="26">
        <f>+IF(F97=$F$1,$F$14,0)</f>
        <v>0</v>
      </c>
      <c r="H97" s="32" t="s">
        <v>1</v>
      </c>
      <c r="I97" s="26">
        <f>+IF(H97=$F$1,$H$14,0)</f>
        <v>0</v>
      </c>
      <c r="J97" s="32" t="s">
        <v>1</v>
      </c>
      <c r="K97" s="26">
        <f>+IF(J97=$F$1,$J$14,0)</f>
        <v>0</v>
      </c>
      <c r="L97" s="32" t="s">
        <v>1</v>
      </c>
      <c r="M97" s="26">
        <f>+IF(L97=$F$1,$L$14,0)</f>
        <v>0</v>
      </c>
      <c r="N97" s="32" t="s">
        <v>1</v>
      </c>
      <c r="O97" s="26">
        <f>+IF(N97=$F$1,$N$14,0)</f>
        <v>0</v>
      </c>
      <c r="P97" s="32" t="s">
        <v>1</v>
      </c>
      <c r="Q97" s="26">
        <f>+IF(P97=$F$1,$N$14,0)</f>
        <v>0</v>
      </c>
      <c r="R97" s="32" t="s">
        <v>1</v>
      </c>
      <c r="S97" s="26">
        <f>+IF(R97=$F$1,$R$14,0)</f>
        <v>0</v>
      </c>
      <c r="T97" s="27">
        <f t="shared" si="5"/>
        <v>0</v>
      </c>
    </row>
    <row r="98" spans="1:20" ht="15" thickBot="1">
      <c r="A98" s="21">
        <v>83</v>
      </c>
      <c r="B98" s="29" t="s">
        <v>47</v>
      </c>
      <c r="C98" s="30">
        <v>1590.6</v>
      </c>
      <c r="D98" s="29" t="s">
        <v>48</v>
      </c>
      <c r="E98" s="31">
        <v>128600000</v>
      </c>
      <c r="F98" s="32" t="s">
        <v>1</v>
      </c>
      <c r="G98" s="26">
        <f>+IF(F98=$F$1,$F$14,0)</f>
        <v>0</v>
      </c>
      <c r="H98" s="32" t="s">
        <v>1</v>
      </c>
      <c r="I98" s="26">
        <f>+IF(H98=$F$1,$H$14,0)</f>
        <v>0</v>
      </c>
      <c r="J98" s="32" t="s">
        <v>1</v>
      </c>
      <c r="K98" s="26">
        <f>+IF(J98=$F$1,$J$14,0)</f>
        <v>0</v>
      </c>
      <c r="L98" s="32" t="s">
        <v>1</v>
      </c>
      <c r="M98" s="26">
        <f>+IF(L98=$F$1,$L$14,0)</f>
        <v>0</v>
      </c>
      <c r="N98" s="32" t="s">
        <v>1</v>
      </c>
      <c r="O98" s="26">
        <f>+IF(N98=$F$1,$N$14,0)</f>
        <v>0</v>
      </c>
      <c r="P98" s="32" t="s">
        <v>1</v>
      </c>
      <c r="Q98" s="26">
        <f>+IF(P98=$F$1,$N$14,0)</f>
        <v>0</v>
      </c>
      <c r="R98" s="32" t="s">
        <v>1</v>
      </c>
      <c r="S98" s="26">
        <f>+IF(R98=$F$1,$R$14,0)</f>
        <v>0</v>
      </c>
      <c r="T98" s="27">
        <f t="shared" si="5"/>
        <v>0</v>
      </c>
    </row>
    <row r="99" spans="1:20" ht="15" thickBot="1">
      <c r="A99" s="28">
        <v>84</v>
      </c>
      <c r="B99" s="29" t="s">
        <v>49</v>
      </c>
      <c r="C99" s="30">
        <v>1601.3</v>
      </c>
      <c r="D99" s="29" t="s">
        <v>50</v>
      </c>
      <c r="E99" s="31">
        <v>146300000</v>
      </c>
      <c r="F99" s="25" t="s">
        <v>38</v>
      </c>
      <c r="G99" s="26">
        <f>+IF(F99=$F$1,$F$14,0)</f>
        <v>0.2</v>
      </c>
      <c r="H99" s="25" t="s">
        <v>0</v>
      </c>
      <c r="I99" s="26">
        <f>+IF(H99=$F$1,$H$14,0)</f>
        <v>0.05</v>
      </c>
      <c r="J99" s="25" t="s">
        <v>0</v>
      </c>
      <c r="K99" s="26">
        <f>+IF(J99=$F$1,$J$14,0)</f>
        <v>0.2</v>
      </c>
      <c r="L99" s="25" t="s">
        <v>0</v>
      </c>
      <c r="M99" s="26">
        <f>+IF(L99=$F$1,$L$14,0)</f>
        <v>0.2</v>
      </c>
      <c r="N99" s="25" t="s">
        <v>0</v>
      </c>
      <c r="O99" s="26">
        <f>+IF(N99=$F$1,$N$14,0)</f>
        <v>0.1</v>
      </c>
      <c r="P99" s="25" t="s">
        <v>0</v>
      </c>
      <c r="Q99" s="26">
        <f>+IF(P99=$F$1,$N$14,0)</f>
        <v>0.1</v>
      </c>
      <c r="R99" s="32" t="s">
        <v>1</v>
      </c>
      <c r="S99" s="26">
        <f>+IF(R99=$F$1,$R$14,0)</f>
        <v>0</v>
      </c>
      <c r="T99" s="27">
        <f t="shared" si="5"/>
        <v>0.85</v>
      </c>
    </row>
    <row r="100" spans="1:20" ht="15" thickBot="1">
      <c r="A100" s="21">
        <v>85</v>
      </c>
      <c r="B100" s="29" t="s">
        <v>51</v>
      </c>
      <c r="C100" s="30">
        <v>1525</v>
      </c>
      <c r="D100" s="29" t="s">
        <v>52</v>
      </c>
      <c r="E100" s="31">
        <v>12000000</v>
      </c>
      <c r="F100" s="32" t="s">
        <v>38</v>
      </c>
      <c r="G100" s="26">
        <f>+IF(F100=$F$1,$F$14,0)</f>
        <v>0.2</v>
      </c>
      <c r="H100" s="32" t="s">
        <v>1</v>
      </c>
      <c r="I100" s="26">
        <f>+IF(H100=$F$1,$H$14,0)</f>
        <v>0</v>
      </c>
      <c r="J100" s="32" t="s">
        <v>1</v>
      </c>
      <c r="K100" s="26">
        <f>+IF(J100=$F$1,$J$14,0)</f>
        <v>0</v>
      </c>
      <c r="L100" s="32" t="s">
        <v>1</v>
      </c>
      <c r="M100" s="26">
        <f>+IF(L100=$F$1,$L$14,0)</f>
        <v>0</v>
      </c>
      <c r="N100" s="32" t="s">
        <v>1</v>
      </c>
      <c r="O100" s="26">
        <f>+IF(N100=$F$1,$N$14,0)</f>
        <v>0</v>
      </c>
      <c r="P100" s="32" t="s">
        <v>1</v>
      </c>
      <c r="Q100" s="26">
        <f>+IF(P100=$F$1,$N$14,0)</f>
        <v>0</v>
      </c>
      <c r="R100" s="32" t="s">
        <v>1</v>
      </c>
      <c r="S100" s="26">
        <f>+IF(R100=$F$1,$R$14,0)</f>
        <v>0</v>
      </c>
      <c r="T100" s="27">
        <f t="shared" si="5"/>
        <v>0.2</v>
      </c>
    </row>
    <row r="101" spans="1:20" ht="15" thickBot="1">
      <c r="A101" s="28">
        <v>86</v>
      </c>
      <c r="B101" s="29" t="s">
        <v>53</v>
      </c>
      <c r="C101" s="30">
        <v>1520</v>
      </c>
      <c r="D101" s="29" t="s">
        <v>54</v>
      </c>
      <c r="E101" s="31">
        <v>25000000</v>
      </c>
      <c r="F101" s="32" t="s">
        <v>1</v>
      </c>
      <c r="G101" s="26">
        <f>+IF(F101=$F$1,$F$14,0)</f>
        <v>0</v>
      </c>
      <c r="H101" s="32" t="s">
        <v>1</v>
      </c>
      <c r="I101" s="26">
        <f>+IF(H101=$F$1,$H$14,0)</f>
        <v>0</v>
      </c>
      <c r="J101" s="32" t="s">
        <v>1</v>
      </c>
      <c r="K101" s="26">
        <f>+IF(J101=$F$1,$J$14,0)</f>
        <v>0</v>
      </c>
      <c r="L101" s="32" t="s">
        <v>1</v>
      </c>
      <c r="M101" s="26">
        <f>+IF(L101=$F$1,$L$14,0)</f>
        <v>0</v>
      </c>
      <c r="N101" s="32" t="s">
        <v>1</v>
      </c>
      <c r="O101" s="26">
        <f>+IF(N101=$F$1,$N$14,0)</f>
        <v>0</v>
      </c>
      <c r="P101" s="32" t="s">
        <v>1</v>
      </c>
      <c r="Q101" s="26">
        <f>+IF(P101=$F$1,$N$14,0)</f>
        <v>0</v>
      </c>
      <c r="R101" s="32" t="s">
        <v>1</v>
      </c>
      <c r="S101" s="26">
        <f>+IF(R101=$F$1,$R$14,0)</f>
        <v>0</v>
      </c>
      <c r="T101" s="27">
        <f t="shared" si="5"/>
        <v>0</v>
      </c>
    </row>
    <row r="102" spans="1:20" ht="15" thickBot="1">
      <c r="A102" s="21">
        <v>87</v>
      </c>
      <c r="B102" s="29" t="s">
        <v>55</v>
      </c>
      <c r="C102" s="30">
        <v>1522</v>
      </c>
      <c r="D102" s="29" t="s">
        <v>56</v>
      </c>
      <c r="E102" s="31">
        <v>13000000</v>
      </c>
      <c r="F102" s="32" t="s">
        <v>1</v>
      </c>
      <c r="G102" s="26">
        <f>+IF(F102=$F$1,$F$14,0)</f>
        <v>0</v>
      </c>
      <c r="H102" s="32" t="s">
        <v>1</v>
      </c>
      <c r="I102" s="26">
        <f>+IF(H102=$F$1,$H$14,0)</f>
        <v>0</v>
      </c>
      <c r="J102" s="32" t="s">
        <v>1</v>
      </c>
      <c r="K102" s="26">
        <f>+IF(J102=$F$1,$J$14,0)</f>
        <v>0</v>
      </c>
      <c r="L102" s="32" t="s">
        <v>1</v>
      </c>
      <c r="M102" s="26">
        <f>+IF(L102=$F$1,$L$14,0)</f>
        <v>0</v>
      </c>
      <c r="N102" s="32" t="s">
        <v>1</v>
      </c>
      <c r="O102" s="26">
        <f>+IF(N102=$F$1,$N$14,0)</f>
        <v>0</v>
      </c>
      <c r="P102" s="32" t="s">
        <v>1</v>
      </c>
      <c r="Q102" s="26">
        <f>+IF(P102=$F$1,$N$14,0)</f>
        <v>0</v>
      </c>
      <c r="R102" s="32" t="s">
        <v>1</v>
      </c>
      <c r="S102" s="26">
        <f>+IF(R102=$F$1,$R$14,0)</f>
        <v>0</v>
      </c>
      <c r="T102" s="27">
        <f t="shared" si="5"/>
        <v>0</v>
      </c>
    </row>
    <row r="103" spans="1:20" ht="15" thickBot="1">
      <c r="A103" s="28">
        <v>88</v>
      </c>
      <c r="B103" s="29" t="s">
        <v>57</v>
      </c>
      <c r="C103" s="30">
        <v>1560</v>
      </c>
      <c r="D103" s="29" t="s">
        <v>58</v>
      </c>
      <c r="E103" s="31">
        <v>75000000</v>
      </c>
      <c r="F103" s="32" t="s">
        <v>1</v>
      </c>
      <c r="G103" s="26">
        <f>+IF(F103=$F$1,$F$14,0)</f>
        <v>0</v>
      </c>
      <c r="H103" s="32" t="s">
        <v>1</v>
      </c>
      <c r="I103" s="26">
        <f>+IF(H103=$F$1,$H$14,0)</f>
        <v>0</v>
      </c>
      <c r="J103" s="32" t="s">
        <v>1</v>
      </c>
      <c r="K103" s="26">
        <f>+IF(J103=$F$1,$J$14,0)</f>
        <v>0</v>
      </c>
      <c r="L103" s="32" t="s">
        <v>1</v>
      </c>
      <c r="M103" s="26">
        <f>+IF(L103=$F$1,$L$14,0)</f>
        <v>0</v>
      </c>
      <c r="N103" s="32" t="s">
        <v>1</v>
      </c>
      <c r="O103" s="26">
        <f>+IF(N103=$F$1,$N$14,0)</f>
        <v>0</v>
      </c>
      <c r="P103" s="32" t="s">
        <v>1</v>
      </c>
      <c r="Q103" s="26">
        <f>+IF(P103=$F$1,$N$14,0)</f>
        <v>0</v>
      </c>
      <c r="R103" s="32" t="s">
        <v>1</v>
      </c>
      <c r="S103" s="26">
        <f>+IF(R103=$F$1,$R$14,0)</f>
        <v>0</v>
      </c>
      <c r="T103" s="27">
        <f t="shared" si="5"/>
        <v>0</v>
      </c>
    </row>
    <row r="104" spans="1:20" ht="15" thickBot="1">
      <c r="A104" s="21">
        <v>89</v>
      </c>
      <c r="B104" s="29" t="s">
        <v>59</v>
      </c>
      <c r="C104" s="30">
        <v>1558.5</v>
      </c>
      <c r="D104" s="29" t="s">
        <v>60</v>
      </c>
      <c r="E104" s="31">
        <v>75500000</v>
      </c>
      <c r="F104" s="25" t="s">
        <v>38</v>
      </c>
      <c r="G104" s="26">
        <f>+IF(F104=$F$1,$F$14,0)</f>
        <v>0.2</v>
      </c>
      <c r="H104" s="25" t="s">
        <v>0</v>
      </c>
      <c r="I104" s="26">
        <f>+IF(H104=$F$1,$H$14,0)</f>
        <v>0.05</v>
      </c>
      <c r="J104" s="25" t="s">
        <v>0</v>
      </c>
      <c r="K104" s="26">
        <f>+IF(J104=$F$1,$J$14,0)</f>
        <v>0.2</v>
      </c>
      <c r="L104" s="25" t="s">
        <v>0</v>
      </c>
      <c r="M104" s="26">
        <f>+IF(L104=$F$1,$L$14,0)</f>
        <v>0.2</v>
      </c>
      <c r="N104" s="25" t="s">
        <v>0</v>
      </c>
      <c r="O104" s="26">
        <f>+IF(N104=$F$1,$N$14,0)</f>
        <v>0.1</v>
      </c>
      <c r="P104" s="25" t="s">
        <v>0</v>
      </c>
      <c r="Q104" s="26">
        <f>+IF(P104=$F$1,$N$14,0)</f>
        <v>0.1</v>
      </c>
      <c r="R104" s="32" t="s">
        <v>1</v>
      </c>
      <c r="S104" s="26">
        <f>+IF(R104=$F$1,$R$14,0)</f>
        <v>0</v>
      </c>
      <c r="T104" s="27">
        <f t="shared" si="5"/>
        <v>0.85</v>
      </c>
    </row>
    <row r="105" spans="1:20" ht="15" thickBot="1">
      <c r="A105" s="28">
        <v>90</v>
      </c>
      <c r="B105" s="29" t="s">
        <v>61</v>
      </c>
      <c r="C105" s="30">
        <v>1569.2</v>
      </c>
      <c r="D105" s="29" t="s">
        <v>62</v>
      </c>
      <c r="E105" s="31">
        <v>93200000</v>
      </c>
      <c r="F105" s="25" t="s">
        <v>38</v>
      </c>
      <c r="G105" s="26">
        <f>+IF(F105=$F$1,$F$14,0)</f>
        <v>0.2</v>
      </c>
      <c r="H105" s="25" t="s">
        <v>0</v>
      </c>
      <c r="I105" s="26">
        <f>+IF(H105=$F$1,$H$14,0)</f>
        <v>0.05</v>
      </c>
      <c r="J105" s="25" t="s">
        <v>0</v>
      </c>
      <c r="K105" s="26">
        <f>+IF(J105=$F$1,$J$14,0)</f>
        <v>0.2</v>
      </c>
      <c r="L105" s="25" t="s">
        <v>0</v>
      </c>
      <c r="M105" s="26">
        <f>+IF(L105=$F$1,$L$14,0)</f>
        <v>0.2</v>
      </c>
      <c r="N105" s="25" t="s">
        <v>0</v>
      </c>
      <c r="O105" s="26">
        <f>+IF(N105=$F$1,$N$14,0)</f>
        <v>0.1</v>
      </c>
      <c r="P105" s="25" t="s">
        <v>0</v>
      </c>
      <c r="Q105" s="26">
        <f>+IF(P105=$F$1,$N$14,0)</f>
        <v>0.1</v>
      </c>
      <c r="R105" s="32" t="s">
        <v>1</v>
      </c>
      <c r="S105" s="26">
        <f>+IF(R105=$F$1,$R$14,0)</f>
        <v>0</v>
      </c>
      <c r="T105" s="27">
        <f t="shared" si="5"/>
        <v>0.85</v>
      </c>
    </row>
    <row r="106" spans="1:20" ht="15" thickBot="1">
      <c r="A106" s="21">
        <v>91</v>
      </c>
      <c r="B106" s="29" t="s">
        <v>63</v>
      </c>
      <c r="C106" s="30">
        <v>1579.9</v>
      </c>
      <c r="D106" s="29" t="s">
        <v>64</v>
      </c>
      <c r="E106" s="31">
        <v>110900000</v>
      </c>
      <c r="F106" s="25" t="s">
        <v>38</v>
      </c>
      <c r="G106" s="26">
        <f>+IF(F106=$F$1,$F$14,0)</f>
        <v>0.2</v>
      </c>
      <c r="H106" s="25" t="s">
        <v>0</v>
      </c>
      <c r="I106" s="26">
        <f>+IF(H106=$F$1,$H$14,0)</f>
        <v>0.05</v>
      </c>
      <c r="J106" s="25" t="s">
        <v>0</v>
      </c>
      <c r="K106" s="26">
        <f>+IF(J106=$F$1,$J$14,0)</f>
        <v>0.2</v>
      </c>
      <c r="L106" s="25" t="s">
        <v>0</v>
      </c>
      <c r="M106" s="26">
        <f>+IF(L106=$F$1,$L$14,0)</f>
        <v>0.2</v>
      </c>
      <c r="N106" s="25" t="s">
        <v>0</v>
      </c>
      <c r="O106" s="26">
        <f>+IF(N106=$F$1,$N$14,0)</f>
        <v>0.1</v>
      </c>
      <c r="P106" s="25" t="s">
        <v>0</v>
      </c>
      <c r="Q106" s="26">
        <f>+IF(P106=$F$1,$N$14,0)</f>
        <v>0.1</v>
      </c>
      <c r="R106" s="32" t="s">
        <v>1</v>
      </c>
      <c r="S106" s="26">
        <f>+IF(R106=$F$1,$R$14,0)</f>
        <v>0</v>
      </c>
      <c r="T106" s="27">
        <f t="shared" si="5"/>
        <v>0.85</v>
      </c>
    </row>
    <row r="107" spans="1:20" ht="15" thickBot="1">
      <c r="A107" s="28">
        <v>92</v>
      </c>
      <c r="B107" s="29" t="s">
        <v>34</v>
      </c>
      <c r="C107" s="30">
        <v>1520</v>
      </c>
      <c r="D107" s="22" t="s">
        <v>35</v>
      </c>
      <c r="E107" s="31">
        <v>25000000</v>
      </c>
      <c r="F107" s="32" t="s">
        <v>1</v>
      </c>
      <c r="G107" s="26">
        <f>+IF(F107=$F$1,$F$14,0)</f>
        <v>0</v>
      </c>
      <c r="H107" s="32" t="s">
        <v>1</v>
      </c>
      <c r="I107" s="26">
        <f>+IF(H107=$F$1,$H$14,0)</f>
        <v>0</v>
      </c>
      <c r="J107" s="32" t="s">
        <v>1</v>
      </c>
      <c r="K107" s="26">
        <f>+IF(J107=$F$1,$J$14,0)</f>
        <v>0</v>
      </c>
      <c r="L107" s="32" t="s">
        <v>1</v>
      </c>
      <c r="M107" s="26">
        <f>+IF(L107=$F$1,$L$14,0)</f>
        <v>0</v>
      </c>
      <c r="N107" s="32" t="s">
        <v>1</v>
      </c>
      <c r="O107" s="26">
        <f>+IF(N107=$F$1,$N$14,0)</f>
        <v>0</v>
      </c>
      <c r="P107" s="32" t="s">
        <v>1</v>
      </c>
      <c r="Q107" s="26">
        <f>+IF(P107=$F$1,$N$14,0)</f>
        <v>0</v>
      </c>
      <c r="R107" s="32" t="s">
        <v>1</v>
      </c>
      <c r="S107" s="26">
        <f>+IF(R107=$F$1,$R$14,0)</f>
        <v>0</v>
      </c>
      <c r="T107" s="27">
        <f t="shared" ref="T107:T115" si="6">+G107+I107+K107+M107+O107+Q107+S107</f>
        <v>0</v>
      </c>
    </row>
    <row r="108" spans="1:20" ht="15" thickBot="1">
      <c r="A108" s="21">
        <v>93</v>
      </c>
      <c r="B108" s="29" t="s">
        <v>36</v>
      </c>
      <c r="C108" s="30">
        <v>1522</v>
      </c>
      <c r="D108" s="22" t="s">
        <v>37</v>
      </c>
      <c r="E108" s="31">
        <v>13000000</v>
      </c>
      <c r="F108" s="32" t="s">
        <v>38</v>
      </c>
      <c r="G108" s="26">
        <f>+IF(F108=$F$1,$F$14,0)</f>
        <v>0.2</v>
      </c>
      <c r="H108" s="32" t="s">
        <v>1</v>
      </c>
      <c r="I108" s="26">
        <f>+IF(H108=$F$1,$H$14,0)</f>
        <v>0</v>
      </c>
      <c r="J108" s="32" t="s">
        <v>0</v>
      </c>
      <c r="K108" s="26">
        <f>+IF(J108=$F$1,$J$14,0)</f>
        <v>0.2</v>
      </c>
      <c r="L108" s="32" t="s">
        <v>1</v>
      </c>
      <c r="M108" s="26">
        <f>+IF(L108=$F$1,$L$14,0)</f>
        <v>0</v>
      </c>
      <c r="N108" s="32" t="s">
        <v>1</v>
      </c>
      <c r="O108" s="26">
        <f>+IF(N108=$F$1,$N$14,0)</f>
        <v>0</v>
      </c>
      <c r="P108" s="32" t="s">
        <v>1</v>
      </c>
      <c r="Q108" s="26">
        <f>+IF(P108=$F$1,$N$14,0)</f>
        <v>0</v>
      </c>
      <c r="R108" s="32" t="s">
        <v>1</v>
      </c>
      <c r="S108" s="26">
        <f>+IF(R108=$F$1,$R$14,0)</f>
        <v>0</v>
      </c>
      <c r="T108" s="27">
        <f t="shared" si="6"/>
        <v>0.4</v>
      </c>
    </row>
    <row r="109" spans="1:20" ht="15" thickBot="1">
      <c r="A109" s="28">
        <v>94</v>
      </c>
      <c r="B109" s="29" t="s">
        <v>39</v>
      </c>
      <c r="C109" s="30">
        <v>1560</v>
      </c>
      <c r="D109" s="22" t="s">
        <v>40</v>
      </c>
      <c r="E109" s="31">
        <v>75000000</v>
      </c>
      <c r="F109" s="32" t="s">
        <v>1</v>
      </c>
      <c r="G109" s="26">
        <f>+IF(F109=$F$1,$F$14,0)</f>
        <v>0</v>
      </c>
      <c r="H109" s="32" t="s">
        <v>1</v>
      </c>
      <c r="I109" s="26">
        <f>+IF(H109=$F$1,$H$14,0)</f>
        <v>0</v>
      </c>
      <c r="J109" s="32" t="s">
        <v>1</v>
      </c>
      <c r="K109" s="26">
        <f>+IF(J109=$F$1,$J$14,0)</f>
        <v>0</v>
      </c>
      <c r="L109" s="32" t="s">
        <v>1</v>
      </c>
      <c r="M109" s="26">
        <f>+IF(L109=$F$1,$L$14,0)</f>
        <v>0</v>
      </c>
      <c r="N109" s="32" t="s">
        <v>1</v>
      </c>
      <c r="O109" s="26">
        <f>+IF(N109=$F$1,$N$14,0)</f>
        <v>0</v>
      </c>
      <c r="P109" s="32" t="s">
        <v>1</v>
      </c>
      <c r="Q109" s="26">
        <f>+IF(P109=$F$1,$N$14,0)</f>
        <v>0</v>
      </c>
      <c r="R109" s="32" t="s">
        <v>1</v>
      </c>
      <c r="S109" s="26">
        <f>+IF(R109=$F$1,$R$14,0)</f>
        <v>0</v>
      </c>
      <c r="T109" s="27">
        <f t="shared" si="6"/>
        <v>0</v>
      </c>
    </row>
    <row r="110" spans="1:20" ht="15" thickBot="1">
      <c r="A110" s="21">
        <v>95</v>
      </c>
      <c r="B110" s="29" t="s">
        <v>41</v>
      </c>
      <c r="C110" s="30">
        <v>1558.5</v>
      </c>
      <c r="D110" s="22" t="s">
        <v>42</v>
      </c>
      <c r="E110" s="31">
        <v>75500000</v>
      </c>
      <c r="F110" s="32" t="s">
        <v>1</v>
      </c>
      <c r="G110" s="26">
        <f>+IF(F110=$F$1,$F$14,0)</f>
        <v>0</v>
      </c>
      <c r="H110" s="32" t="s">
        <v>1</v>
      </c>
      <c r="I110" s="26">
        <f>+IF(H110=$F$1,$H$14,0)</f>
        <v>0</v>
      </c>
      <c r="J110" s="32" t="s">
        <v>1</v>
      </c>
      <c r="K110" s="26">
        <f>+IF(J110=$F$1,$J$14,0)</f>
        <v>0</v>
      </c>
      <c r="L110" s="32" t="s">
        <v>1</v>
      </c>
      <c r="M110" s="26">
        <f>+IF(L110=$F$1,$L$14,0)</f>
        <v>0</v>
      </c>
      <c r="N110" s="32" t="s">
        <v>1</v>
      </c>
      <c r="O110" s="26">
        <f>+IF(N110=$F$1,$N$14,0)</f>
        <v>0</v>
      </c>
      <c r="P110" s="32" t="s">
        <v>1</v>
      </c>
      <c r="Q110" s="26">
        <f>+IF(P110=$F$1,$N$14,0)</f>
        <v>0</v>
      </c>
      <c r="R110" s="32" t="s">
        <v>1</v>
      </c>
      <c r="S110" s="26">
        <f>+IF(R110=$F$1,$R$14,0)</f>
        <v>0</v>
      </c>
      <c r="T110" s="27">
        <f t="shared" si="6"/>
        <v>0</v>
      </c>
    </row>
    <row r="111" spans="1:20" ht="15" thickBot="1">
      <c r="A111" s="28">
        <v>96</v>
      </c>
      <c r="B111" s="29" t="s">
        <v>43</v>
      </c>
      <c r="C111" s="30">
        <v>1569.2</v>
      </c>
      <c r="D111" s="22" t="s">
        <v>44</v>
      </c>
      <c r="E111" s="31">
        <v>93200000</v>
      </c>
      <c r="F111" s="32" t="s">
        <v>1</v>
      </c>
      <c r="G111" s="26">
        <f>+IF(F111=$F$1,$F$14,0)</f>
        <v>0</v>
      </c>
      <c r="H111" s="32" t="s">
        <v>1</v>
      </c>
      <c r="I111" s="26">
        <f>+IF(H111=$F$1,$H$14,0)</f>
        <v>0</v>
      </c>
      <c r="J111" s="32" t="s">
        <v>1</v>
      </c>
      <c r="K111" s="26">
        <f>+IF(J111=$F$1,$J$14,0)</f>
        <v>0</v>
      </c>
      <c r="L111" s="32" t="s">
        <v>1</v>
      </c>
      <c r="M111" s="26">
        <f>+IF(L111=$F$1,$L$14,0)</f>
        <v>0</v>
      </c>
      <c r="N111" s="32" t="s">
        <v>1</v>
      </c>
      <c r="O111" s="26">
        <f>+IF(N111=$F$1,$N$14,0)</f>
        <v>0</v>
      </c>
      <c r="P111" s="32" t="s">
        <v>1</v>
      </c>
      <c r="Q111" s="26">
        <f>+IF(P111=$F$1,$N$14,0)</f>
        <v>0</v>
      </c>
      <c r="R111" s="32" t="s">
        <v>1</v>
      </c>
      <c r="S111" s="26">
        <f>+IF(R111=$F$1,$R$14,0)</f>
        <v>0</v>
      </c>
      <c r="T111" s="27">
        <f t="shared" si="6"/>
        <v>0</v>
      </c>
    </row>
    <row r="112" spans="1:20" ht="15" thickBot="1">
      <c r="A112" s="21">
        <v>97</v>
      </c>
      <c r="B112" s="29" t="s">
        <v>45</v>
      </c>
      <c r="C112" s="30">
        <v>1579.9</v>
      </c>
      <c r="D112" s="29" t="s">
        <v>46</v>
      </c>
      <c r="E112" s="31">
        <v>110900000</v>
      </c>
      <c r="F112" s="32" t="s">
        <v>1</v>
      </c>
      <c r="G112" s="26">
        <f>+IF(F112=$F$1,$F$14,0)</f>
        <v>0</v>
      </c>
      <c r="H112" s="32" t="s">
        <v>1</v>
      </c>
      <c r="I112" s="26">
        <f>+IF(H112=$F$1,$H$14,0)</f>
        <v>0</v>
      </c>
      <c r="J112" s="32" t="s">
        <v>1</v>
      </c>
      <c r="K112" s="26">
        <f>+IF(J112=$F$1,$J$14,0)</f>
        <v>0</v>
      </c>
      <c r="L112" s="32" t="s">
        <v>1</v>
      </c>
      <c r="M112" s="26">
        <f>+IF(L112=$F$1,$L$14,0)</f>
        <v>0</v>
      </c>
      <c r="N112" s="32" t="s">
        <v>1</v>
      </c>
      <c r="O112" s="26">
        <f>+IF(N112=$F$1,$N$14,0)</f>
        <v>0</v>
      </c>
      <c r="P112" s="32" t="s">
        <v>1</v>
      </c>
      <c r="Q112" s="26">
        <f>+IF(P112=$F$1,$N$14,0)</f>
        <v>0</v>
      </c>
      <c r="R112" s="32" t="s">
        <v>1</v>
      </c>
      <c r="S112" s="26">
        <f>+IF(R112=$F$1,$R$14,0)</f>
        <v>0</v>
      </c>
      <c r="T112" s="27">
        <f t="shared" si="6"/>
        <v>0</v>
      </c>
    </row>
    <row r="113" spans="1:20" ht="15" thickBot="1">
      <c r="A113" s="28">
        <v>98</v>
      </c>
      <c r="B113" s="29" t="s">
        <v>47</v>
      </c>
      <c r="C113" s="30">
        <v>1590.6</v>
      </c>
      <c r="D113" s="29" t="s">
        <v>48</v>
      </c>
      <c r="E113" s="31">
        <v>128600000</v>
      </c>
      <c r="F113" s="32" t="s">
        <v>1</v>
      </c>
      <c r="G113" s="26">
        <f>+IF(F113=$F$1,$F$14,0)</f>
        <v>0</v>
      </c>
      <c r="H113" s="32" t="s">
        <v>1</v>
      </c>
      <c r="I113" s="26">
        <f>+IF(H113=$F$1,$H$14,0)</f>
        <v>0</v>
      </c>
      <c r="J113" s="32" t="s">
        <v>1</v>
      </c>
      <c r="K113" s="26">
        <f>+IF(J113=$F$1,$J$14,0)</f>
        <v>0</v>
      </c>
      <c r="L113" s="32" t="s">
        <v>1</v>
      </c>
      <c r="M113" s="26">
        <f>+IF(L113=$F$1,$L$14,0)</f>
        <v>0</v>
      </c>
      <c r="N113" s="32" t="s">
        <v>1</v>
      </c>
      <c r="O113" s="26">
        <f>+IF(N113=$F$1,$N$14,0)</f>
        <v>0</v>
      </c>
      <c r="P113" s="32" t="s">
        <v>1</v>
      </c>
      <c r="Q113" s="26">
        <f>+IF(P113=$F$1,$N$14,0)</f>
        <v>0</v>
      </c>
      <c r="R113" s="32" t="s">
        <v>1</v>
      </c>
      <c r="S113" s="26">
        <f>+IF(R113=$F$1,$R$14,0)</f>
        <v>0</v>
      </c>
      <c r="T113" s="27">
        <f t="shared" si="6"/>
        <v>0</v>
      </c>
    </row>
    <row r="114" spans="1:20" ht="15" thickBot="1">
      <c r="A114" s="21">
        <v>99</v>
      </c>
      <c r="B114" s="29" t="s">
        <v>49</v>
      </c>
      <c r="C114" s="30">
        <v>1601.3</v>
      </c>
      <c r="D114" s="29" t="s">
        <v>50</v>
      </c>
      <c r="E114" s="31">
        <v>146300000</v>
      </c>
      <c r="F114" s="25" t="s">
        <v>38</v>
      </c>
      <c r="G114" s="26">
        <f>+IF(F114=$F$1,$F$14,0)</f>
        <v>0.2</v>
      </c>
      <c r="H114" s="25" t="s">
        <v>0</v>
      </c>
      <c r="I114" s="26">
        <f>+IF(H114=$F$1,$H$14,0)</f>
        <v>0.05</v>
      </c>
      <c r="J114" s="25" t="s">
        <v>0</v>
      </c>
      <c r="K114" s="26">
        <f>+IF(J114=$F$1,$J$14,0)</f>
        <v>0.2</v>
      </c>
      <c r="L114" s="25" t="s">
        <v>0</v>
      </c>
      <c r="M114" s="26">
        <f>+IF(L114=$F$1,$L$14,0)</f>
        <v>0.2</v>
      </c>
      <c r="N114" s="25" t="s">
        <v>0</v>
      </c>
      <c r="O114" s="26">
        <f>+IF(N114=$F$1,$N$14,0)</f>
        <v>0.1</v>
      </c>
      <c r="P114" s="25" t="s">
        <v>0</v>
      </c>
      <c r="Q114" s="26">
        <f>+IF(P114=$F$1,$N$14,0)</f>
        <v>0.1</v>
      </c>
      <c r="R114" s="32" t="s">
        <v>1</v>
      </c>
      <c r="S114" s="26">
        <f>+IF(R114=$F$1,$R$14,0)</f>
        <v>0</v>
      </c>
      <c r="T114" s="27">
        <f t="shared" si="6"/>
        <v>0.85</v>
      </c>
    </row>
    <row r="115" spans="1:20" ht="15" thickBot="1">
      <c r="A115" s="28">
        <v>100</v>
      </c>
      <c r="B115" s="29" t="s">
        <v>51</v>
      </c>
      <c r="C115" s="30">
        <v>1525</v>
      </c>
      <c r="D115" s="29" t="s">
        <v>52</v>
      </c>
      <c r="E115" s="31">
        <v>12000000</v>
      </c>
      <c r="F115" s="32" t="s">
        <v>38</v>
      </c>
      <c r="G115" s="26">
        <f>+IF(F115=$F$1,$F$14,0)</f>
        <v>0.2</v>
      </c>
      <c r="H115" s="32" t="s">
        <v>1</v>
      </c>
      <c r="I115" s="26">
        <f>+IF(H115=$F$1,$H$14,0)</f>
        <v>0</v>
      </c>
      <c r="J115" s="32" t="s">
        <v>1</v>
      </c>
      <c r="K115" s="26">
        <f>+IF(J115=$F$1,$J$14,0)</f>
        <v>0</v>
      </c>
      <c r="L115" s="32" t="s">
        <v>1</v>
      </c>
      <c r="M115" s="26">
        <f>+IF(L115=$F$1,$L$14,0)</f>
        <v>0</v>
      </c>
      <c r="N115" s="32" t="s">
        <v>1</v>
      </c>
      <c r="O115" s="26">
        <f>+IF(N115=$F$1,$N$14,0)</f>
        <v>0</v>
      </c>
      <c r="P115" s="32" t="s">
        <v>1</v>
      </c>
      <c r="Q115" s="26">
        <f>+IF(P115=$F$1,$N$14,0)</f>
        <v>0</v>
      </c>
      <c r="R115" s="32" t="s">
        <v>1</v>
      </c>
      <c r="S115" s="26">
        <f>+IF(R115=$F$1,$R$14,0)</f>
        <v>0</v>
      </c>
      <c r="T115" s="27">
        <f t="shared" si="6"/>
        <v>0.2</v>
      </c>
    </row>
    <row r="116" spans="1:20" ht="15" thickBot="1">
      <c r="A116" s="4"/>
      <c r="T116" s="5"/>
    </row>
    <row r="117" spans="1:20">
      <c r="A117" s="91" t="s">
        <v>65</v>
      </c>
      <c r="B117" s="92"/>
      <c r="C117" s="92"/>
      <c r="D117" s="92"/>
      <c r="E117" s="92"/>
      <c r="F117" s="92"/>
      <c r="G117" s="92"/>
      <c r="H117" s="92"/>
      <c r="I117" s="92"/>
      <c r="J117" s="92"/>
      <c r="K117" s="92"/>
      <c r="L117" s="93"/>
      <c r="T117" s="5"/>
    </row>
    <row r="118" spans="1:20">
      <c r="A118" s="94"/>
      <c r="B118" s="95"/>
      <c r="C118" s="95"/>
      <c r="D118" s="95"/>
      <c r="E118" s="95"/>
      <c r="F118" s="95"/>
      <c r="G118" s="95"/>
      <c r="H118" s="95"/>
      <c r="I118" s="95"/>
      <c r="J118" s="95"/>
      <c r="K118" s="95"/>
      <c r="L118" s="96"/>
      <c r="T118" s="5"/>
    </row>
    <row r="119" spans="1:20">
      <c r="A119" s="94"/>
      <c r="B119" s="95"/>
      <c r="C119" s="95"/>
      <c r="D119" s="95"/>
      <c r="E119" s="95"/>
      <c r="F119" s="95"/>
      <c r="G119" s="95"/>
      <c r="H119" s="95"/>
      <c r="I119" s="95"/>
      <c r="J119" s="95"/>
      <c r="K119" s="95"/>
      <c r="L119" s="96"/>
      <c r="T119" s="5"/>
    </row>
    <row r="120" spans="1:20" ht="15" thickBot="1">
      <c r="A120" s="97"/>
      <c r="B120" s="98"/>
      <c r="C120" s="98"/>
      <c r="D120" s="98"/>
      <c r="E120" s="98"/>
      <c r="F120" s="98"/>
      <c r="G120" s="98"/>
      <c r="H120" s="98"/>
      <c r="I120" s="98"/>
      <c r="J120" s="98"/>
      <c r="K120" s="98"/>
      <c r="L120" s="99"/>
      <c r="T120" s="5"/>
    </row>
    <row r="121" spans="1:20" ht="15" thickBot="1">
      <c r="A121" s="4"/>
      <c r="T121" s="5"/>
    </row>
    <row r="122" spans="1:20" ht="15.75" thickBot="1">
      <c r="A122" s="34" t="s">
        <v>66</v>
      </c>
      <c r="B122" s="35"/>
      <c r="C122" s="102">
        <v>42370</v>
      </c>
      <c r="D122" s="102"/>
      <c r="E122" s="36"/>
      <c r="G122" s="3"/>
      <c r="I122" s="3"/>
      <c r="K122" s="3"/>
      <c r="M122" s="3"/>
      <c r="N122" s="1"/>
      <c r="O122" s="1"/>
      <c r="P122" s="1"/>
      <c r="Q122" s="1"/>
      <c r="R122" s="1"/>
      <c r="S122" s="1"/>
      <c r="T122" s="5"/>
    </row>
    <row r="123" spans="1:20">
      <c r="A123" s="103" t="s">
        <v>67</v>
      </c>
      <c r="B123" s="100"/>
      <c r="C123" s="100"/>
      <c r="D123" s="100"/>
      <c r="E123" s="104"/>
      <c r="G123" s="3"/>
      <c r="I123" s="3"/>
      <c r="K123" s="3"/>
      <c r="M123" s="3"/>
      <c r="N123" s="1"/>
      <c r="O123" s="1"/>
      <c r="P123" s="1"/>
      <c r="Q123" s="1"/>
      <c r="R123" s="1"/>
      <c r="S123" s="1"/>
      <c r="T123" s="5"/>
    </row>
    <row r="124" spans="1:20">
      <c r="A124" s="37"/>
      <c r="B124" s="38"/>
      <c r="C124" s="100" t="s">
        <v>68</v>
      </c>
      <c r="D124" s="100"/>
      <c r="E124" s="39" t="s">
        <v>69</v>
      </c>
      <c r="G124" s="3"/>
      <c r="I124" s="3"/>
      <c r="K124" s="3"/>
      <c r="M124" s="3"/>
      <c r="N124" s="1"/>
      <c r="O124" s="1"/>
      <c r="P124" s="1"/>
      <c r="Q124" s="1"/>
      <c r="R124" s="1"/>
      <c r="S124" s="1"/>
      <c r="T124" s="5"/>
    </row>
    <row r="125" spans="1:20" ht="23.25" customHeight="1">
      <c r="A125" s="40" t="s">
        <v>70</v>
      </c>
      <c r="B125" s="29"/>
      <c r="C125" s="83"/>
      <c r="D125" s="83"/>
      <c r="E125" s="41"/>
      <c r="G125" s="3"/>
      <c r="I125" s="3"/>
      <c r="K125" s="3"/>
      <c r="M125" s="3"/>
      <c r="N125" s="1"/>
      <c r="O125" s="1"/>
      <c r="P125" s="1"/>
      <c r="Q125" s="1"/>
      <c r="R125" s="1"/>
      <c r="S125" s="1"/>
      <c r="T125" s="5"/>
    </row>
    <row r="126" spans="1:20" ht="23.25" customHeight="1">
      <c r="A126" s="40" t="s">
        <v>71</v>
      </c>
      <c r="B126" s="29"/>
      <c r="C126" s="83"/>
      <c r="D126" s="83"/>
      <c r="E126" s="41"/>
      <c r="G126" s="3"/>
      <c r="H126" s="42"/>
      <c r="I126" s="42"/>
      <c r="J126" s="42"/>
      <c r="K126" s="3"/>
      <c r="M126" s="3"/>
      <c r="N126" s="43"/>
      <c r="O126" s="43"/>
      <c r="P126" s="43"/>
      <c r="Q126" s="1"/>
      <c r="R126" s="1"/>
      <c r="S126" s="1"/>
      <c r="T126" s="5"/>
    </row>
    <row r="127" spans="1:20" ht="23.25" customHeight="1">
      <c r="A127" s="40" t="s">
        <v>72</v>
      </c>
      <c r="B127" s="29"/>
      <c r="C127" s="83"/>
      <c r="D127" s="83"/>
      <c r="E127" s="41"/>
      <c r="F127" s="1"/>
      <c r="G127" s="1"/>
      <c r="H127" s="101" t="s">
        <v>73</v>
      </c>
      <c r="I127" s="101"/>
      <c r="J127" s="101"/>
      <c r="K127" s="3"/>
      <c r="L127" s="44"/>
      <c r="M127" s="44"/>
      <c r="N127" s="90" t="s">
        <v>74</v>
      </c>
      <c r="O127" s="90"/>
      <c r="P127" s="90"/>
      <c r="Q127" s="1"/>
      <c r="R127" s="1"/>
      <c r="S127" s="1"/>
      <c r="T127" s="5"/>
    </row>
    <row r="128" spans="1:20" ht="23.25" customHeight="1" thickBot="1">
      <c r="A128" s="45" t="s">
        <v>75</v>
      </c>
      <c r="B128" s="46"/>
      <c r="C128" s="89"/>
      <c r="D128" s="89"/>
      <c r="E128" s="47"/>
      <c r="F128" s="1"/>
      <c r="G128" s="1"/>
      <c r="H128" s="1"/>
      <c r="I128" s="1"/>
      <c r="J128" s="1"/>
      <c r="K128" s="1"/>
      <c r="M128" s="3"/>
      <c r="N128" s="1"/>
      <c r="O128" s="1"/>
      <c r="P128" s="1"/>
      <c r="Q128" s="1"/>
      <c r="R128" s="1"/>
      <c r="S128" s="1"/>
      <c r="T128" s="5"/>
    </row>
    <row r="129" spans="1:20">
      <c r="A129" s="4"/>
      <c r="T129" s="5"/>
    </row>
    <row r="130" spans="1:20" ht="15" customHeight="1">
      <c r="A130" s="85" t="s">
        <v>76</v>
      </c>
      <c r="B130" s="85"/>
      <c r="C130" s="85"/>
      <c r="D130" s="85"/>
      <c r="E130" s="85"/>
      <c r="F130" s="85"/>
      <c r="G130" s="85"/>
      <c r="H130" s="85"/>
      <c r="I130" s="85"/>
      <c r="J130" s="85"/>
      <c r="K130" s="85"/>
      <c r="L130" s="85"/>
      <c r="M130" s="85"/>
      <c r="N130" s="85"/>
      <c r="O130" s="85"/>
      <c r="P130" s="85"/>
      <c r="Q130" s="48"/>
      <c r="R130" s="84" t="s">
        <v>77</v>
      </c>
      <c r="S130" s="84"/>
      <c r="T130" s="84"/>
    </row>
    <row r="131" spans="1:20">
      <c r="A131" s="85"/>
      <c r="B131" s="85"/>
      <c r="C131" s="85"/>
      <c r="D131" s="85"/>
      <c r="E131" s="85"/>
      <c r="F131" s="85"/>
      <c r="G131" s="85"/>
      <c r="H131" s="85"/>
      <c r="I131" s="85"/>
      <c r="J131" s="85"/>
      <c r="K131" s="85"/>
      <c r="L131" s="85"/>
      <c r="M131" s="85"/>
      <c r="N131" s="85"/>
      <c r="O131" s="85"/>
      <c r="P131" s="85"/>
      <c r="Q131" s="48"/>
      <c r="R131" s="84"/>
      <c r="S131" s="84"/>
      <c r="T131" s="84"/>
    </row>
  </sheetData>
  <mergeCells count="31">
    <mergeCell ref="A3:C5"/>
    <mergeCell ref="E5:F5"/>
    <mergeCell ref="R130:T131"/>
    <mergeCell ref="A130:P131"/>
    <mergeCell ref="A14:E14"/>
    <mergeCell ref="C128:D128"/>
    <mergeCell ref="P8:P13"/>
    <mergeCell ref="N127:P127"/>
    <mergeCell ref="A117:L120"/>
    <mergeCell ref="C124:D124"/>
    <mergeCell ref="C125:D125"/>
    <mergeCell ref="C126:D126"/>
    <mergeCell ref="C127:D127"/>
    <mergeCell ref="H127:J127"/>
    <mergeCell ref="C122:D122"/>
    <mergeCell ref="A123:E123"/>
    <mergeCell ref="R8:R13"/>
    <mergeCell ref="A7:E10"/>
    <mergeCell ref="F7:J7"/>
    <mergeCell ref="L7:R7"/>
    <mergeCell ref="F8:F13"/>
    <mergeCell ref="J8:J13"/>
    <mergeCell ref="L8:L13"/>
    <mergeCell ref="N8:N13"/>
    <mergeCell ref="H8:H13"/>
    <mergeCell ref="A11:E13"/>
    <mergeCell ref="J5:L5"/>
    <mergeCell ref="N5:P5"/>
    <mergeCell ref="D3:T3"/>
    <mergeCell ref="D4:T4"/>
    <mergeCell ref="R5:T5"/>
  </mergeCells>
  <conditionalFormatting sqref="T1:T2 T6:T13 T116:T129 T132:T1048576">
    <cfRule type="cellIs" dxfId="1" priority="11" operator="greaterThan">
      <formula>1</formula>
    </cfRule>
  </conditionalFormatting>
  <conditionalFormatting sqref="T16:T115">
    <cfRule type="cellIs" dxfId="0" priority="1" operator="greaterThanOrEqual">
      <formula>0.5</formula>
    </cfRule>
  </conditionalFormatting>
  <dataValidations count="1">
    <dataValidation type="list" allowBlank="1" showInputMessage="1" showErrorMessage="1" sqref="P16:P115 N16:N115 L16:L115 J16:J115 R16:R115 F16:F115 H16:H115" xr:uid="{00000000-0002-0000-0000-000000000000}">
      <formula1>$F$1:$F$2</formula1>
    </dataValidation>
  </dataValidations>
  <printOptions horizontalCentered="1" verticalCentered="1"/>
  <pageMargins left="0.23622047244094491" right="0.23622047244094491" top="0.74803149606299213" bottom="0.74803149606299213" header="0.31496062992125984" footer="0.31496062992125984"/>
  <pageSetup paperSize="5" scale="25" fitToWidth="0" orientation="landscape" r:id="rId1"/>
  <headerFooter>
    <oddFooter xml:space="preserve">&amp;R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rden xmlns="a8c18c6c-cefa-4b99-b050-d33e529ecf67"/>
    <_x002f__x002f_ xmlns="a8c18c6c-cefa-4b99-b050-d33e529ecf67" xsi:nil="true"/>
    <TaxCatchAll xmlns="dd6844ec-5394-4908-9fc7-2b61834fcc1b" xsi:nil="true"/>
    <lcf76f155ced4ddcb4097134ff3c332f xmlns="a8c18c6c-cefa-4b99-b050-d33e529ecf6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C15C5B009B1164492E50DD4602ABF18" ma:contentTypeVersion="21" ma:contentTypeDescription="Crear nuevo documento." ma:contentTypeScope="" ma:versionID="230416fdb93ff4c22e44caa3033d2a8d">
  <xsd:schema xmlns:xsd="http://www.w3.org/2001/XMLSchema" xmlns:xs="http://www.w3.org/2001/XMLSchema" xmlns:p="http://schemas.microsoft.com/office/2006/metadata/properties" xmlns:ns2="a8c18c6c-cefa-4b99-b050-d33e529ecf67" xmlns:ns3="dd6844ec-5394-4908-9fc7-2b61834fcc1b" targetNamespace="http://schemas.microsoft.com/office/2006/metadata/properties" ma:root="true" ma:fieldsID="67b8de1ace789b88206a55df91a866cb" ns2:_="" ns3:_="">
    <xsd:import namespace="a8c18c6c-cefa-4b99-b050-d33e529ecf67"/>
    <xsd:import namespace="dd6844ec-5394-4908-9fc7-2b61834fcc1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_x002f__x002f_" minOccurs="0"/>
                <xsd:element ref="ns2:orden"/>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c18c6c-cefa-4b99-b050-d33e529ecf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002f__x002f_" ma:index="25" nillable="true" ma:displayName="//" ma:format="Thumbnail" ma:internalName="_x002f__x002f_">
      <xsd:simpleType>
        <xsd:restriction base="dms:Unknown"/>
      </xsd:simpleType>
    </xsd:element>
    <xsd:element name="orden" ma:index="26" ma:displayName="orden" ma:description="orden" ma:format="Dropdown" ma:internalName="orden" ma:percentage="FALSE">
      <xsd:simpleType>
        <xsd:restriction base="dms:Number">
          <xsd:maxInclusive value="10000"/>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dd6844ec-5394-4908-9fc7-2b61834fcc1b"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c9cdfb32-c40b-4fb0-bd3d-90a9c3052c8d}" ma:internalName="TaxCatchAll" ma:showField="CatchAllData" ma:web="dd6844ec-5394-4908-9fc7-2b61834fcc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2AC79B-6382-4E97-B56A-266C449561A4}"/>
</file>

<file path=customXml/itemProps2.xml><?xml version="1.0" encoding="utf-8"?>
<ds:datastoreItem xmlns:ds="http://schemas.openxmlformats.org/officeDocument/2006/customXml" ds:itemID="{280277B8-11D8-427E-B5AD-CC60EBBD078C}"/>
</file>

<file path=customXml/itemProps3.xml><?xml version="1.0" encoding="utf-8"?>
<ds:datastoreItem xmlns:ds="http://schemas.openxmlformats.org/officeDocument/2006/customXml" ds:itemID="{5EB20A89-2BCF-450E-811C-91E0932B9A1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Andres David Nontien Nunez</dc:creator>
  <cp:keywords/>
  <dc:description/>
  <cp:lastModifiedBy>Jefferson Orlando Lopez Saavedra</cp:lastModifiedBy>
  <cp:revision/>
  <dcterms:created xsi:type="dcterms:W3CDTF">2017-07-06T16:02:56Z</dcterms:created>
  <dcterms:modified xsi:type="dcterms:W3CDTF">2026-06-06T18:46:17Z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0x0101007C15C5B009B1164492E50DD4602ABF18</vt:lpwstr>
  </property>
  <property fmtid="{D5CDD505-2E9C-101B-9397-08002B2CF9AE}" pid="3" name="MediaServiceImageTags">
    <vt:lpwstr/>
  </property>
</Properties>
</file>